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D:\Politblog\AchgutKlima\Energierechner Solf\"/>
    </mc:Choice>
  </mc:AlternateContent>
  <xr:revisionPtr revIDLastSave="0" documentId="8_{B546C16F-06C9-4219-BF6A-4CF30D27A389}" xr6:coauthVersionLast="45" xr6:coauthVersionMax="45" xr10:uidLastSave="{00000000-0000-0000-0000-000000000000}"/>
  <bookViews>
    <workbookView xWindow="-120" yWindow="-120" windowWidth="24240" windowHeight="13140" xr2:uid="{00000000-000D-0000-FFFF-FFFF00000000}"/>
  </bookViews>
  <sheets>
    <sheet name="Eingabe Analyse" sheetId="2" r:id="rId1"/>
    <sheet name="Graphen Analyse" sheetId="3" r:id="rId2"/>
    <sheet name="Graph 2019" sheetId="5" r:id="rId3"/>
    <sheet name="Datenreihe 2019" sheetId="1" r:id="rId4"/>
    <sheet name="Datenreihe Analyse"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4" l="1"/>
  <c r="H10" i="2"/>
  <c r="C30" i="4" l="1"/>
  <c r="AV27" i="1"/>
  <c r="AW27" i="1"/>
  <c r="AX27" i="1"/>
  <c r="AY27" i="1"/>
  <c r="AZ27" i="1"/>
  <c r="BA27" i="1"/>
  <c r="BB27" i="1"/>
  <c r="BC27" i="1"/>
  <c r="BD27" i="1"/>
  <c r="BE27" i="1"/>
  <c r="BF27" i="1"/>
  <c r="BG27" i="1"/>
  <c r="BH27" i="1"/>
  <c r="BI27" i="1"/>
  <c r="BJ27" i="1"/>
  <c r="BK27" i="1"/>
  <c r="BL27" i="1"/>
  <c r="BM27" i="1"/>
  <c r="BN27" i="1"/>
  <c r="BO27" i="1"/>
  <c r="BP27" i="1"/>
  <c r="BQ27" i="1"/>
  <c r="BR27" i="1"/>
  <c r="BS27" i="1"/>
  <c r="BT27" i="1"/>
  <c r="BU27" i="1"/>
  <c r="BV27" i="1"/>
  <c r="BW27" i="1"/>
  <c r="BX27" i="1"/>
  <c r="BY27" i="1"/>
  <c r="BZ27" i="1"/>
  <c r="CA27" i="1"/>
  <c r="CB27" i="1"/>
  <c r="CC27" i="1"/>
  <c r="CD27" i="1"/>
  <c r="CE27" i="1"/>
  <c r="CF27" i="1"/>
  <c r="CG27" i="1"/>
  <c r="CH27" i="1"/>
  <c r="CI27" i="1"/>
  <c r="CJ27" i="1"/>
  <c r="CK27" i="1"/>
  <c r="CL27" i="1"/>
  <c r="CM27" i="1"/>
  <c r="CN27" i="1"/>
  <c r="CO27" i="1"/>
  <c r="CP27" i="1"/>
  <c r="CQ27" i="1"/>
  <c r="CR27" i="1"/>
  <c r="CS27" i="1"/>
  <c r="CT27" i="1"/>
  <c r="CU27" i="1"/>
  <c r="CV27" i="1"/>
  <c r="CW27" i="1"/>
  <c r="CX27" i="1"/>
  <c r="CY27" i="1"/>
  <c r="CZ27" i="1"/>
  <c r="DA27" i="1"/>
  <c r="DB27" i="1"/>
  <c r="DC27" i="1"/>
  <c r="DD27" i="1"/>
  <c r="DE27" i="1"/>
  <c r="DF27" i="1"/>
  <c r="DG27" i="1"/>
  <c r="DH27" i="1"/>
  <c r="DI27" i="1"/>
  <c r="DJ27" i="1"/>
  <c r="DK27" i="1"/>
  <c r="DL27" i="1"/>
  <c r="DM27" i="1"/>
  <c r="DN27" i="1"/>
  <c r="DO27" i="1"/>
  <c r="DP27" i="1"/>
  <c r="DQ27" i="1"/>
  <c r="DR27" i="1"/>
  <c r="DS27" i="1"/>
  <c r="DT27" i="1"/>
  <c r="DU27" i="1"/>
  <c r="DV27" i="1"/>
  <c r="DW27" i="1"/>
  <c r="DX27" i="1"/>
  <c r="DY27" i="1"/>
  <c r="DZ27" i="1"/>
  <c r="EA27" i="1"/>
  <c r="EB27" i="1"/>
  <c r="EC27" i="1"/>
  <c r="ED27" i="1"/>
  <c r="EE27" i="1"/>
  <c r="EF27" i="1"/>
  <c r="EG27" i="1"/>
  <c r="EH27" i="1"/>
  <c r="EI27" i="1"/>
  <c r="EJ27" i="1"/>
  <c r="EK27" i="1"/>
  <c r="EL27" i="1"/>
  <c r="EM27" i="1"/>
  <c r="EN27" i="1"/>
  <c r="EO27" i="1"/>
  <c r="EP27" i="1"/>
  <c r="EQ27" i="1"/>
  <c r="ER27" i="1"/>
  <c r="ES27" i="1"/>
  <c r="ET27" i="1"/>
  <c r="EU27" i="1"/>
  <c r="EV27" i="1"/>
  <c r="EW27" i="1"/>
  <c r="EX27" i="1"/>
  <c r="EY27" i="1"/>
  <c r="EZ27" i="1"/>
  <c r="FA27" i="1"/>
  <c r="FB27" i="1"/>
  <c r="FC27" i="1"/>
  <c r="FD27" i="1"/>
  <c r="FE27" i="1"/>
  <c r="FF27" i="1"/>
  <c r="FG27" i="1"/>
  <c r="FH27" i="1"/>
  <c r="FI27" i="1"/>
  <c r="FJ27" i="1"/>
  <c r="FK27" i="1"/>
  <c r="FL27" i="1"/>
  <c r="FM27" i="1"/>
  <c r="FN27" i="1"/>
  <c r="FO27" i="1"/>
  <c r="FP27" i="1"/>
  <c r="FQ27" i="1"/>
  <c r="FR27" i="1"/>
  <c r="FS27" i="1"/>
  <c r="FT27" i="1"/>
  <c r="FU27" i="1"/>
  <c r="FV27" i="1"/>
  <c r="FW27" i="1"/>
  <c r="FX27" i="1"/>
  <c r="FY27" i="1"/>
  <c r="FZ27" i="1"/>
  <c r="GA27" i="1"/>
  <c r="GB27" i="1"/>
  <c r="GC27" i="1"/>
  <c r="GD27" i="1"/>
  <c r="GE27" i="1"/>
  <c r="GF27" i="1"/>
  <c r="GG27" i="1"/>
  <c r="GH27" i="1"/>
  <c r="GI27" i="1"/>
  <c r="GJ27" i="1"/>
  <c r="GK27" i="1"/>
  <c r="GL27" i="1"/>
  <c r="GM27" i="1"/>
  <c r="GN27" i="1"/>
  <c r="GO27" i="1"/>
  <c r="GP27" i="1"/>
  <c r="GQ27" i="1"/>
  <c r="GR27" i="1"/>
  <c r="GS27" i="1"/>
  <c r="GT27" i="1"/>
  <c r="GU27" i="1"/>
  <c r="GV27" i="1"/>
  <c r="GW27" i="1"/>
  <c r="GX27" i="1"/>
  <c r="GY27" i="1"/>
  <c r="GZ27" i="1"/>
  <c r="HA27" i="1"/>
  <c r="HB27" i="1"/>
  <c r="HC27" i="1"/>
  <c r="HD27" i="1"/>
  <c r="HE27" i="1"/>
  <c r="HF27" i="1"/>
  <c r="HG27" i="1"/>
  <c r="HH27" i="1"/>
  <c r="HI27" i="1"/>
  <c r="HJ27" i="1"/>
  <c r="HK27" i="1"/>
  <c r="HL27" i="1"/>
  <c r="HM27" i="1"/>
  <c r="HN27" i="1"/>
  <c r="HO27" i="1"/>
  <c r="HP27" i="1"/>
  <c r="HQ27" i="1"/>
  <c r="HR27" i="1"/>
  <c r="HS27" i="1"/>
  <c r="HT27" i="1"/>
  <c r="HU27" i="1"/>
  <c r="HV27" i="1"/>
  <c r="HW27" i="1"/>
  <c r="HX27" i="1"/>
  <c r="HY27" i="1"/>
  <c r="HZ27" i="1"/>
  <c r="IA27" i="1"/>
  <c r="IB27" i="1"/>
  <c r="IC27" i="1"/>
  <c r="ID27" i="1"/>
  <c r="IE27" i="1"/>
  <c r="IF27" i="1"/>
  <c r="IG27" i="1"/>
  <c r="IH27" i="1"/>
  <c r="II27" i="1"/>
  <c r="IJ27" i="1"/>
  <c r="IK27" i="1"/>
  <c r="IL27" i="1"/>
  <c r="IM27" i="1"/>
  <c r="IN27" i="1"/>
  <c r="IO27" i="1"/>
  <c r="IP27" i="1"/>
  <c r="IQ27" i="1"/>
  <c r="IR27" i="1"/>
  <c r="IS27" i="1"/>
  <c r="IT27" i="1"/>
  <c r="IU27" i="1"/>
  <c r="IV27" i="1"/>
  <c r="IW27" i="1"/>
  <c r="IX27" i="1"/>
  <c r="IY27" i="1"/>
  <c r="IZ27" i="1"/>
  <c r="JA27" i="1"/>
  <c r="JB27" i="1"/>
  <c r="JC27" i="1"/>
  <c r="JD27" i="1"/>
  <c r="JE27" i="1"/>
  <c r="JF27" i="1"/>
  <c r="JG27" i="1"/>
  <c r="JH27" i="1"/>
  <c r="JI27" i="1"/>
  <c r="JJ27" i="1"/>
  <c r="JK27" i="1"/>
  <c r="JL27" i="1"/>
  <c r="JM27" i="1"/>
  <c r="JN27" i="1"/>
  <c r="JO27" i="1"/>
  <c r="JP27" i="1"/>
  <c r="JQ27" i="1"/>
  <c r="JR27" i="1"/>
  <c r="JS27" i="1"/>
  <c r="JT27" i="1"/>
  <c r="JU27" i="1"/>
  <c r="JV27" i="1"/>
  <c r="JW27" i="1"/>
  <c r="JX27" i="1"/>
  <c r="JY27" i="1"/>
  <c r="JZ27" i="1"/>
  <c r="KA27" i="1"/>
  <c r="KB27" i="1"/>
  <c r="KC27" i="1"/>
  <c r="KD27" i="1"/>
  <c r="KE27" i="1"/>
  <c r="KF27" i="1"/>
  <c r="KG27" i="1"/>
  <c r="KH27" i="1"/>
  <c r="KI27" i="1"/>
  <c r="KJ27" i="1"/>
  <c r="KK27" i="1"/>
  <c r="KL27" i="1"/>
  <c r="KM27" i="1"/>
  <c r="KN27" i="1"/>
  <c r="KO27" i="1"/>
  <c r="KP27" i="1"/>
  <c r="KQ27" i="1"/>
  <c r="KR27" i="1"/>
  <c r="KS27" i="1"/>
  <c r="KT27" i="1"/>
  <c r="KU27" i="1"/>
  <c r="KV27" i="1"/>
  <c r="KW27" i="1"/>
  <c r="KX27" i="1"/>
  <c r="KY27" i="1"/>
  <c r="KZ27" i="1"/>
  <c r="LA27" i="1"/>
  <c r="LB27" i="1"/>
  <c r="LC27" i="1"/>
  <c r="LD27" i="1"/>
  <c r="LE27" i="1"/>
  <c r="LF27" i="1"/>
  <c r="LG27" i="1"/>
  <c r="LH27" i="1"/>
  <c r="LI27" i="1"/>
  <c r="LJ27" i="1"/>
  <c r="LK27" i="1"/>
  <c r="LL27" i="1"/>
  <c r="LM27" i="1"/>
  <c r="LN27" i="1"/>
  <c r="LO27" i="1"/>
  <c r="LP27" i="1"/>
  <c r="LQ27" i="1"/>
  <c r="LR27" i="1"/>
  <c r="LS27" i="1"/>
  <c r="LT27" i="1"/>
  <c r="LU27" i="1"/>
  <c r="LV27" i="1"/>
  <c r="LW27" i="1"/>
  <c r="LX27" i="1"/>
  <c r="LY27" i="1"/>
  <c r="LZ27" i="1"/>
  <c r="MA27" i="1"/>
  <c r="MB27" i="1"/>
  <c r="MC27" i="1"/>
  <c r="MD27" i="1"/>
  <c r="ME27" i="1"/>
  <c r="MF27" i="1"/>
  <c r="MG27" i="1"/>
  <c r="MH27" i="1"/>
  <c r="MI27" i="1"/>
  <c r="MJ27" i="1"/>
  <c r="MK27" i="1"/>
  <c r="ML27" i="1"/>
  <c r="MM27" i="1"/>
  <c r="MN27" i="1"/>
  <c r="MO27" i="1"/>
  <c r="MP27" i="1"/>
  <c r="MQ27" i="1"/>
  <c r="MR27" i="1"/>
  <c r="MS27" i="1"/>
  <c r="MT27" i="1"/>
  <c r="MU27" i="1"/>
  <c r="MV27" i="1"/>
  <c r="MW27" i="1"/>
  <c r="MX27" i="1"/>
  <c r="MY27" i="1"/>
  <c r="MZ27" i="1"/>
  <c r="NA27" i="1"/>
  <c r="NB27" i="1"/>
  <c r="AV28" i="1"/>
  <c r="AW28" i="1"/>
  <c r="AX28" i="1"/>
  <c r="AY28" i="1"/>
  <c r="AZ28" i="1"/>
  <c r="BA28" i="1"/>
  <c r="BB28" i="1"/>
  <c r="BC28" i="1"/>
  <c r="BD28" i="1"/>
  <c r="BE28" i="1"/>
  <c r="BF28" i="1"/>
  <c r="BG28" i="1"/>
  <c r="BH28" i="1"/>
  <c r="BI28" i="1"/>
  <c r="BJ28" i="1"/>
  <c r="BK28" i="1"/>
  <c r="BL28" i="1"/>
  <c r="BM28" i="1"/>
  <c r="BN28" i="1"/>
  <c r="BO28" i="1"/>
  <c r="BP28" i="1"/>
  <c r="BQ28" i="1"/>
  <c r="BR28" i="1"/>
  <c r="BS28" i="1"/>
  <c r="BT28" i="1"/>
  <c r="BU28" i="1"/>
  <c r="BV28" i="1"/>
  <c r="BW28" i="1"/>
  <c r="BX28" i="1"/>
  <c r="BY28" i="1"/>
  <c r="BZ28" i="1"/>
  <c r="CA28" i="1"/>
  <c r="CB28" i="1"/>
  <c r="CC28" i="1"/>
  <c r="CD28" i="1"/>
  <c r="CE28" i="1"/>
  <c r="CF28" i="1"/>
  <c r="CG28" i="1"/>
  <c r="CH28" i="1"/>
  <c r="CI28" i="1"/>
  <c r="CJ28" i="1"/>
  <c r="CK28" i="1"/>
  <c r="CL28" i="1"/>
  <c r="CM28" i="1"/>
  <c r="CN28" i="1"/>
  <c r="CO28" i="1"/>
  <c r="CP28" i="1"/>
  <c r="CQ28" i="1"/>
  <c r="CR28" i="1"/>
  <c r="CS28" i="1"/>
  <c r="CT28" i="1"/>
  <c r="CU28" i="1"/>
  <c r="CV28" i="1"/>
  <c r="CW28" i="1"/>
  <c r="CX28" i="1"/>
  <c r="CY28" i="1"/>
  <c r="CZ28" i="1"/>
  <c r="DA28" i="1"/>
  <c r="DB28" i="1"/>
  <c r="DC28" i="1"/>
  <c r="DD28" i="1"/>
  <c r="DE28" i="1"/>
  <c r="DF28" i="1"/>
  <c r="DG28" i="1"/>
  <c r="DH28" i="1"/>
  <c r="DI28" i="1"/>
  <c r="DJ28" i="1"/>
  <c r="DK28" i="1"/>
  <c r="DL28" i="1"/>
  <c r="DM28" i="1"/>
  <c r="DN28" i="1"/>
  <c r="DO28" i="1"/>
  <c r="DP28" i="1"/>
  <c r="DQ28" i="1"/>
  <c r="DR28" i="1"/>
  <c r="DS28" i="1"/>
  <c r="DT28" i="1"/>
  <c r="DU28" i="1"/>
  <c r="DV28" i="1"/>
  <c r="DW28" i="1"/>
  <c r="DX28" i="1"/>
  <c r="DY28" i="1"/>
  <c r="DZ28" i="1"/>
  <c r="EA28" i="1"/>
  <c r="EB28" i="1"/>
  <c r="EC28" i="1"/>
  <c r="ED28" i="1"/>
  <c r="EE28" i="1"/>
  <c r="EF28" i="1"/>
  <c r="EG28" i="1"/>
  <c r="EH28" i="1"/>
  <c r="EI28" i="1"/>
  <c r="EJ28" i="1"/>
  <c r="EK28" i="1"/>
  <c r="EL28" i="1"/>
  <c r="EM28" i="1"/>
  <c r="EN28" i="1"/>
  <c r="EO28" i="1"/>
  <c r="EP28" i="1"/>
  <c r="EQ28" i="1"/>
  <c r="ER28" i="1"/>
  <c r="ES28" i="1"/>
  <c r="ET28" i="1"/>
  <c r="EU28" i="1"/>
  <c r="EV28" i="1"/>
  <c r="EW28" i="1"/>
  <c r="EX28" i="1"/>
  <c r="EY28" i="1"/>
  <c r="EZ28" i="1"/>
  <c r="FA28" i="1"/>
  <c r="FB28" i="1"/>
  <c r="FC28" i="1"/>
  <c r="FD28" i="1"/>
  <c r="FE28" i="1"/>
  <c r="FF28" i="1"/>
  <c r="FG28" i="1"/>
  <c r="FH28" i="1"/>
  <c r="FI28" i="1"/>
  <c r="FJ28" i="1"/>
  <c r="FK28" i="1"/>
  <c r="FL28" i="1"/>
  <c r="FM28" i="1"/>
  <c r="FN28" i="1"/>
  <c r="FO28" i="1"/>
  <c r="FP28" i="1"/>
  <c r="FQ28" i="1"/>
  <c r="FR28" i="1"/>
  <c r="FS28" i="1"/>
  <c r="FT28" i="1"/>
  <c r="FU28" i="1"/>
  <c r="FV28" i="1"/>
  <c r="FW28" i="1"/>
  <c r="FX28" i="1"/>
  <c r="FY28" i="1"/>
  <c r="FZ28" i="1"/>
  <c r="GA28" i="1"/>
  <c r="GB28" i="1"/>
  <c r="GC28" i="1"/>
  <c r="GD28" i="1"/>
  <c r="GE28" i="1"/>
  <c r="GF28" i="1"/>
  <c r="GG28" i="1"/>
  <c r="GH28" i="1"/>
  <c r="GI28" i="1"/>
  <c r="GJ28" i="1"/>
  <c r="GK28" i="1"/>
  <c r="GL28" i="1"/>
  <c r="GM28" i="1"/>
  <c r="GN28" i="1"/>
  <c r="GO28" i="1"/>
  <c r="GP28" i="1"/>
  <c r="GQ28" i="1"/>
  <c r="GR28" i="1"/>
  <c r="GS28" i="1"/>
  <c r="GT28" i="1"/>
  <c r="GU28" i="1"/>
  <c r="GV28" i="1"/>
  <c r="GW28" i="1"/>
  <c r="GX28" i="1"/>
  <c r="GY28" i="1"/>
  <c r="GZ28" i="1"/>
  <c r="HA28" i="1"/>
  <c r="HB28" i="1"/>
  <c r="HC28" i="1"/>
  <c r="HD28" i="1"/>
  <c r="HE28" i="1"/>
  <c r="HF28" i="1"/>
  <c r="HG28" i="1"/>
  <c r="HH28" i="1"/>
  <c r="HI28" i="1"/>
  <c r="HJ28" i="1"/>
  <c r="HK28" i="1"/>
  <c r="HL28" i="1"/>
  <c r="HM28" i="1"/>
  <c r="HN28" i="1"/>
  <c r="HO28" i="1"/>
  <c r="HP28" i="1"/>
  <c r="HQ28" i="1"/>
  <c r="HR28" i="1"/>
  <c r="HS28" i="1"/>
  <c r="HT28" i="1"/>
  <c r="HU28" i="1"/>
  <c r="HV28" i="1"/>
  <c r="HW28" i="1"/>
  <c r="HX28" i="1"/>
  <c r="HY28" i="1"/>
  <c r="HZ28" i="1"/>
  <c r="IA28" i="1"/>
  <c r="IB28" i="1"/>
  <c r="IC28" i="1"/>
  <c r="ID28" i="1"/>
  <c r="IE28" i="1"/>
  <c r="IF28" i="1"/>
  <c r="IG28" i="1"/>
  <c r="IH28" i="1"/>
  <c r="II28" i="1"/>
  <c r="IJ28" i="1"/>
  <c r="IK28" i="1"/>
  <c r="IL28" i="1"/>
  <c r="IM28" i="1"/>
  <c r="IN28" i="1"/>
  <c r="IO28" i="1"/>
  <c r="IP28" i="1"/>
  <c r="IQ28" i="1"/>
  <c r="IR28" i="1"/>
  <c r="IS28" i="1"/>
  <c r="IT28" i="1"/>
  <c r="IU28" i="1"/>
  <c r="IV28" i="1"/>
  <c r="IW28" i="1"/>
  <c r="IX28" i="1"/>
  <c r="IY28" i="1"/>
  <c r="IZ28" i="1"/>
  <c r="JA28" i="1"/>
  <c r="JB28" i="1"/>
  <c r="JC28" i="1"/>
  <c r="JD28" i="1"/>
  <c r="JE28" i="1"/>
  <c r="JF28" i="1"/>
  <c r="JG28" i="1"/>
  <c r="JH28" i="1"/>
  <c r="JI28" i="1"/>
  <c r="JJ28" i="1"/>
  <c r="JK28" i="1"/>
  <c r="JL28" i="1"/>
  <c r="JM28" i="1"/>
  <c r="JN28" i="1"/>
  <c r="JO28" i="1"/>
  <c r="JP28" i="1"/>
  <c r="JQ28" i="1"/>
  <c r="JR28" i="1"/>
  <c r="JS28" i="1"/>
  <c r="JT28" i="1"/>
  <c r="JU28" i="1"/>
  <c r="JV28" i="1"/>
  <c r="JW28" i="1"/>
  <c r="JX28" i="1"/>
  <c r="JY28" i="1"/>
  <c r="JZ28" i="1"/>
  <c r="KA28" i="1"/>
  <c r="KB28" i="1"/>
  <c r="KC28" i="1"/>
  <c r="KD28" i="1"/>
  <c r="KE28" i="1"/>
  <c r="KF28" i="1"/>
  <c r="KG28" i="1"/>
  <c r="KH28" i="1"/>
  <c r="KI28" i="1"/>
  <c r="KJ28" i="1"/>
  <c r="KK28" i="1"/>
  <c r="KL28" i="1"/>
  <c r="KM28" i="1"/>
  <c r="KN28" i="1"/>
  <c r="KO28" i="1"/>
  <c r="KP28" i="1"/>
  <c r="KQ28" i="1"/>
  <c r="KR28" i="1"/>
  <c r="KS28" i="1"/>
  <c r="KT28" i="1"/>
  <c r="KU28" i="1"/>
  <c r="KV28" i="1"/>
  <c r="KW28" i="1"/>
  <c r="KX28" i="1"/>
  <c r="KY28" i="1"/>
  <c r="KZ28" i="1"/>
  <c r="LA28" i="1"/>
  <c r="LB28" i="1"/>
  <c r="LC28" i="1"/>
  <c r="LD28" i="1"/>
  <c r="LE28" i="1"/>
  <c r="LF28" i="1"/>
  <c r="LG28" i="1"/>
  <c r="LH28" i="1"/>
  <c r="LI28" i="1"/>
  <c r="LJ28" i="1"/>
  <c r="LK28" i="1"/>
  <c r="LL28" i="1"/>
  <c r="LM28" i="1"/>
  <c r="LN28" i="1"/>
  <c r="LO28" i="1"/>
  <c r="LP28" i="1"/>
  <c r="LQ28" i="1"/>
  <c r="LR28" i="1"/>
  <c r="LS28" i="1"/>
  <c r="LT28" i="1"/>
  <c r="LU28" i="1"/>
  <c r="LV28" i="1"/>
  <c r="LW28" i="1"/>
  <c r="LX28" i="1"/>
  <c r="LY28" i="1"/>
  <c r="LZ28" i="1"/>
  <c r="MA28" i="1"/>
  <c r="MB28" i="1"/>
  <c r="MC28" i="1"/>
  <c r="MD28" i="1"/>
  <c r="ME28" i="1"/>
  <c r="MF28" i="1"/>
  <c r="MG28" i="1"/>
  <c r="MH28" i="1"/>
  <c r="MI28" i="1"/>
  <c r="MJ28" i="1"/>
  <c r="MK28" i="1"/>
  <c r="ML28" i="1"/>
  <c r="MM28" i="1"/>
  <c r="MN28" i="1"/>
  <c r="MO28" i="1"/>
  <c r="MP28" i="1"/>
  <c r="MQ28" i="1"/>
  <c r="MR28" i="1"/>
  <c r="MS28" i="1"/>
  <c r="MT28" i="1"/>
  <c r="MU28" i="1"/>
  <c r="MV28" i="1"/>
  <c r="MW28" i="1"/>
  <c r="MX28" i="1"/>
  <c r="MY28" i="1"/>
  <c r="MZ28" i="1"/>
  <c r="NA28" i="1"/>
  <c r="NB28" i="1"/>
  <c r="AV30" i="1"/>
  <c r="AW30" i="1"/>
  <c r="AX30" i="1"/>
  <c r="AY30" i="1"/>
  <c r="AZ30" i="1"/>
  <c r="BA30" i="1"/>
  <c r="BB30" i="1"/>
  <c r="BC30" i="1"/>
  <c r="BD30" i="1"/>
  <c r="BE30" i="1"/>
  <c r="BF30" i="1"/>
  <c r="BG30" i="1"/>
  <c r="BH30" i="1"/>
  <c r="BI30" i="1"/>
  <c r="BJ30" i="1"/>
  <c r="BK30" i="1"/>
  <c r="BL30" i="1"/>
  <c r="BM30" i="1"/>
  <c r="BN30" i="1"/>
  <c r="BO30" i="1"/>
  <c r="BP30" i="1"/>
  <c r="BQ30" i="1"/>
  <c r="BR30" i="1"/>
  <c r="BS30" i="1"/>
  <c r="BT30" i="1"/>
  <c r="BU30" i="1"/>
  <c r="BV30" i="1"/>
  <c r="BW30" i="1"/>
  <c r="BX30" i="1"/>
  <c r="BY30" i="1"/>
  <c r="BZ30" i="1"/>
  <c r="CA30" i="1"/>
  <c r="CB30" i="1"/>
  <c r="CC30" i="1"/>
  <c r="CD30" i="1"/>
  <c r="CE30" i="1"/>
  <c r="CF30" i="1"/>
  <c r="CG30" i="1"/>
  <c r="CH30" i="1"/>
  <c r="CI30" i="1"/>
  <c r="CJ30" i="1"/>
  <c r="CK30" i="1"/>
  <c r="CL30" i="1"/>
  <c r="CM30" i="1"/>
  <c r="CN30" i="1"/>
  <c r="CO30" i="1"/>
  <c r="CP30" i="1"/>
  <c r="CQ30" i="1"/>
  <c r="CR30" i="1"/>
  <c r="CS30" i="1"/>
  <c r="CT30" i="1"/>
  <c r="CU30" i="1"/>
  <c r="CV30" i="1"/>
  <c r="CW30" i="1"/>
  <c r="CX30" i="1"/>
  <c r="CY30" i="1"/>
  <c r="CZ30" i="1"/>
  <c r="DA30" i="1"/>
  <c r="DB30" i="1"/>
  <c r="DC30" i="1"/>
  <c r="DD30" i="1"/>
  <c r="DE30" i="1"/>
  <c r="DF30" i="1"/>
  <c r="DG30" i="1"/>
  <c r="DH30" i="1"/>
  <c r="DI30" i="1"/>
  <c r="DJ30" i="1"/>
  <c r="DK30" i="1"/>
  <c r="DL30" i="1"/>
  <c r="DM30" i="1"/>
  <c r="DN30" i="1"/>
  <c r="DO30" i="1"/>
  <c r="DP30" i="1"/>
  <c r="DQ30" i="1"/>
  <c r="DR30" i="1"/>
  <c r="DS30" i="1"/>
  <c r="DT30" i="1"/>
  <c r="DU30" i="1"/>
  <c r="DV30" i="1"/>
  <c r="DW30" i="1"/>
  <c r="DX30" i="1"/>
  <c r="DY30" i="1"/>
  <c r="DZ30" i="1"/>
  <c r="EA30" i="1"/>
  <c r="EB30" i="1"/>
  <c r="EC30" i="1"/>
  <c r="ED30" i="1"/>
  <c r="EE30" i="1"/>
  <c r="EF30" i="1"/>
  <c r="EG30" i="1"/>
  <c r="EH30" i="1"/>
  <c r="EI30" i="1"/>
  <c r="EJ30" i="1"/>
  <c r="EK30" i="1"/>
  <c r="EL30" i="1"/>
  <c r="EM30" i="1"/>
  <c r="EN30" i="1"/>
  <c r="EO30" i="1"/>
  <c r="EP30" i="1"/>
  <c r="EQ30" i="1"/>
  <c r="ER30" i="1"/>
  <c r="ES30" i="1"/>
  <c r="ET30" i="1"/>
  <c r="EU30" i="1"/>
  <c r="EV30" i="1"/>
  <c r="EW30" i="1"/>
  <c r="EX30" i="1"/>
  <c r="EY30" i="1"/>
  <c r="EZ30" i="1"/>
  <c r="FA30" i="1"/>
  <c r="FB30" i="1"/>
  <c r="FC30" i="1"/>
  <c r="FD30" i="1"/>
  <c r="FE30" i="1"/>
  <c r="FF30" i="1"/>
  <c r="FG30" i="1"/>
  <c r="FH30" i="1"/>
  <c r="FI30" i="1"/>
  <c r="FJ30" i="1"/>
  <c r="FK30" i="1"/>
  <c r="FL30" i="1"/>
  <c r="FM30" i="1"/>
  <c r="FN30" i="1"/>
  <c r="FO30" i="1"/>
  <c r="FP30" i="1"/>
  <c r="FQ30" i="1"/>
  <c r="FR30" i="1"/>
  <c r="FS30" i="1"/>
  <c r="FT30" i="1"/>
  <c r="FU30" i="1"/>
  <c r="FV30" i="1"/>
  <c r="FW30" i="1"/>
  <c r="FX30" i="1"/>
  <c r="FY30" i="1"/>
  <c r="FZ30" i="1"/>
  <c r="GA30" i="1"/>
  <c r="GB30" i="1"/>
  <c r="GC30" i="1"/>
  <c r="GD30" i="1"/>
  <c r="GE30" i="1"/>
  <c r="GF30" i="1"/>
  <c r="GG30" i="1"/>
  <c r="GH30" i="1"/>
  <c r="GI30" i="1"/>
  <c r="GJ30" i="1"/>
  <c r="GK30" i="1"/>
  <c r="GL30" i="1"/>
  <c r="GM30" i="1"/>
  <c r="GN30" i="1"/>
  <c r="GO30" i="1"/>
  <c r="GP30" i="1"/>
  <c r="GQ30" i="1"/>
  <c r="GR30" i="1"/>
  <c r="GS30" i="1"/>
  <c r="GT30" i="1"/>
  <c r="GU30" i="1"/>
  <c r="GV30" i="1"/>
  <c r="GW30" i="1"/>
  <c r="GX30" i="1"/>
  <c r="GY30" i="1"/>
  <c r="GZ30" i="1"/>
  <c r="HA30" i="1"/>
  <c r="HB30" i="1"/>
  <c r="HC30" i="1"/>
  <c r="HD30" i="1"/>
  <c r="HE30" i="1"/>
  <c r="HF30" i="1"/>
  <c r="HG30" i="1"/>
  <c r="HH30" i="1"/>
  <c r="HI30" i="1"/>
  <c r="HJ30" i="1"/>
  <c r="HK30" i="1"/>
  <c r="HL30" i="1"/>
  <c r="HM30" i="1"/>
  <c r="HN30" i="1"/>
  <c r="HO30" i="1"/>
  <c r="HP30" i="1"/>
  <c r="HQ30" i="1"/>
  <c r="HR30" i="1"/>
  <c r="HS30" i="1"/>
  <c r="HT30" i="1"/>
  <c r="HU30" i="1"/>
  <c r="HV30" i="1"/>
  <c r="HW30" i="1"/>
  <c r="HX30" i="1"/>
  <c r="HY30" i="1"/>
  <c r="HZ30" i="1"/>
  <c r="IA30" i="1"/>
  <c r="IB30" i="1"/>
  <c r="IC30" i="1"/>
  <c r="ID30" i="1"/>
  <c r="IE30" i="1"/>
  <c r="IF30" i="1"/>
  <c r="IG30" i="1"/>
  <c r="IH30" i="1"/>
  <c r="II30" i="1"/>
  <c r="IJ30" i="1"/>
  <c r="IK30" i="1"/>
  <c r="IL30" i="1"/>
  <c r="IM30" i="1"/>
  <c r="IN30" i="1"/>
  <c r="IO30" i="1"/>
  <c r="IP30" i="1"/>
  <c r="IQ30" i="1"/>
  <c r="IR30" i="1"/>
  <c r="IS30" i="1"/>
  <c r="IT30" i="1"/>
  <c r="IU30" i="1"/>
  <c r="IV30" i="1"/>
  <c r="IW30" i="1"/>
  <c r="IX30" i="1"/>
  <c r="IY30" i="1"/>
  <c r="IZ30" i="1"/>
  <c r="JA30" i="1"/>
  <c r="JB30" i="1"/>
  <c r="JC30" i="1"/>
  <c r="JD30" i="1"/>
  <c r="JE30" i="1"/>
  <c r="JF30" i="1"/>
  <c r="JG30" i="1"/>
  <c r="JH30" i="1"/>
  <c r="JI30" i="1"/>
  <c r="JJ30" i="1"/>
  <c r="JK30" i="1"/>
  <c r="JL30" i="1"/>
  <c r="JM30" i="1"/>
  <c r="JN30" i="1"/>
  <c r="JO30" i="1"/>
  <c r="JP30" i="1"/>
  <c r="JQ30" i="1"/>
  <c r="JR30" i="1"/>
  <c r="JS30" i="1"/>
  <c r="JT30" i="1"/>
  <c r="JU30" i="1"/>
  <c r="JV30" i="1"/>
  <c r="JW30" i="1"/>
  <c r="JX30" i="1"/>
  <c r="JY30" i="1"/>
  <c r="JZ30" i="1"/>
  <c r="KA30" i="1"/>
  <c r="KB30" i="1"/>
  <c r="KC30" i="1"/>
  <c r="KD30" i="1"/>
  <c r="KE30" i="1"/>
  <c r="KF30" i="1"/>
  <c r="KG30" i="1"/>
  <c r="KH30" i="1"/>
  <c r="KI30" i="1"/>
  <c r="KJ30" i="1"/>
  <c r="KK30" i="1"/>
  <c r="KL30" i="1"/>
  <c r="KM30" i="1"/>
  <c r="KN30" i="1"/>
  <c r="KO30" i="1"/>
  <c r="KP30" i="1"/>
  <c r="KQ30" i="1"/>
  <c r="KR30" i="1"/>
  <c r="KS30" i="1"/>
  <c r="KT30" i="1"/>
  <c r="KU30" i="1"/>
  <c r="KV30" i="1"/>
  <c r="KW30" i="1"/>
  <c r="KX30" i="1"/>
  <c r="KY30" i="1"/>
  <c r="KZ30" i="1"/>
  <c r="LA30" i="1"/>
  <c r="LB30" i="1"/>
  <c r="LC30" i="1"/>
  <c r="LD30" i="1"/>
  <c r="LE30" i="1"/>
  <c r="LF30" i="1"/>
  <c r="LG30" i="1"/>
  <c r="LH30" i="1"/>
  <c r="LI30" i="1"/>
  <c r="LJ30" i="1"/>
  <c r="LK30" i="1"/>
  <c r="LL30" i="1"/>
  <c r="LM30" i="1"/>
  <c r="LN30" i="1"/>
  <c r="LO30" i="1"/>
  <c r="LP30" i="1"/>
  <c r="LQ30" i="1"/>
  <c r="LR30" i="1"/>
  <c r="LS30" i="1"/>
  <c r="LT30" i="1"/>
  <c r="LU30" i="1"/>
  <c r="LV30" i="1"/>
  <c r="LW30" i="1"/>
  <c r="LX30" i="1"/>
  <c r="LY30" i="1"/>
  <c r="LZ30" i="1"/>
  <c r="MA30" i="1"/>
  <c r="MB30" i="1"/>
  <c r="MC30" i="1"/>
  <c r="MD30" i="1"/>
  <c r="ME30" i="1"/>
  <c r="MF30" i="1"/>
  <c r="MG30" i="1"/>
  <c r="MH30" i="1"/>
  <c r="MI30" i="1"/>
  <c r="MJ30" i="1"/>
  <c r="MK30" i="1"/>
  <c r="ML30" i="1"/>
  <c r="MM30" i="1"/>
  <c r="MN30" i="1"/>
  <c r="MO30" i="1"/>
  <c r="MP30" i="1"/>
  <c r="MQ30" i="1"/>
  <c r="MR30" i="1"/>
  <c r="MS30" i="1"/>
  <c r="MT30" i="1"/>
  <c r="MU30" i="1"/>
  <c r="MV30" i="1"/>
  <c r="MW30" i="1"/>
  <c r="MX30" i="1"/>
  <c r="MY30" i="1"/>
  <c r="MZ30" i="1"/>
  <c r="NA30" i="1"/>
  <c r="NB30" i="1"/>
  <c r="AV31" i="1"/>
  <c r="AW31" i="1"/>
  <c r="AX31" i="1"/>
  <c r="AY31" i="1"/>
  <c r="AZ31" i="1"/>
  <c r="BA31" i="1"/>
  <c r="BB31" i="1"/>
  <c r="BC31" i="1"/>
  <c r="BD31" i="1"/>
  <c r="BE31" i="1"/>
  <c r="BF31" i="1"/>
  <c r="BG31" i="1"/>
  <c r="BH31" i="1"/>
  <c r="BI31" i="1"/>
  <c r="BJ31" i="1"/>
  <c r="BK31" i="1"/>
  <c r="BL31" i="1"/>
  <c r="BM31" i="1"/>
  <c r="BN31" i="1"/>
  <c r="BO31" i="1"/>
  <c r="BP31" i="1"/>
  <c r="BQ31" i="1"/>
  <c r="BR31" i="1"/>
  <c r="BS31" i="1"/>
  <c r="BT31" i="1"/>
  <c r="BU31" i="1"/>
  <c r="BV31" i="1"/>
  <c r="BW31" i="1"/>
  <c r="BX31" i="1"/>
  <c r="BY31" i="1"/>
  <c r="BZ31" i="1"/>
  <c r="CA31" i="1"/>
  <c r="CB31" i="1"/>
  <c r="CC31" i="1"/>
  <c r="CD31" i="1"/>
  <c r="CE31" i="1"/>
  <c r="CF31" i="1"/>
  <c r="CG31" i="1"/>
  <c r="CH31" i="1"/>
  <c r="CI31" i="1"/>
  <c r="CJ31" i="1"/>
  <c r="CK31" i="1"/>
  <c r="CL31" i="1"/>
  <c r="CM31" i="1"/>
  <c r="CN31" i="1"/>
  <c r="CO31" i="1"/>
  <c r="CP31" i="1"/>
  <c r="CQ31" i="1"/>
  <c r="CR31" i="1"/>
  <c r="CS31" i="1"/>
  <c r="CT31" i="1"/>
  <c r="CU31" i="1"/>
  <c r="CV31" i="1"/>
  <c r="CW31" i="1"/>
  <c r="CX31" i="1"/>
  <c r="CY31" i="1"/>
  <c r="CZ31" i="1"/>
  <c r="DA31" i="1"/>
  <c r="DB31" i="1"/>
  <c r="DC31" i="1"/>
  <c r="DD31" i="1"/>
  <c r="DE31" i="1"/>
  <c r="DF31" i="1"/>
  <c r="DG31" i="1"/>
  <c r="DH31" i="1"/>
  <c r="DI31" i="1"/>
  <c r="DJ31" i="1"/>
  <c r="DK31" i="1"/>
  <c r="DL31" i="1"/>
  <c r="DM31" i="1"/>
  <c r="DN31" i="1"/>
  <c r="DO31" i="1"/>
  <c r="DP31" i="1"/>
  <c r="DQ31" i="1"/>
  <c r="DR31" i="1"/>
  <c r="DS31" i="1"/>
  <c r="DT31" i="1"/>
  <c r="DU31" i="1"/>
  <c r="DV31" i="1"/>
  <c r="DW31" i="1"/>
  <c r="DX31" i="1"/>
  <c r="DY31" i="1"/>
  <c r="DZ31" i="1"/>
  <c r="EA31" i="1"/>
  <c r="EB31" i="1"/>
  <c r="EC31" i="1"/>
  <c r="ED31" i="1"/>
  <c r="EE31" i="1"/>
  <c r="EF31" i="1"/>
  <c r="EG31" i="1"/>
  <c r="EH31" i="1"/>
  <c r="EI31" i="1"/>
  <c r="EJ31" i="1"/>
  <c r="EK31" i="1"/>
  <c r="EL31" i="1"/>
  <c r="EM31" i="1"/>
  <c r="EN31" i="1"/>
  <c r="EO31" i="1"/>
  <c r="EP31" i="1"/>
  <c r="EQ31" i="1"/>
  <c r="ER31" i="1"/>
  <c r="ES31" i="1"/>
  <c r="ET31" i="1"/>
  <c r="EU31" i="1"/>
  <c r="EV31" i="1"/>
  <c r="EW31" i="1"/>
  <c r="EX31" i="1"/>
  <c r="EY31" i="1"/>
  <c r="EZ31" i="1"/>
  <c r="FA31" i="1"/>
  <c r="FB31" i="1"/>
  <c r="FC31" i="1"/>
  <c r="FD31" i="1"/>
  <c r="FE31" i="1"/>
  <c r="FF31" i="1"/>
  <c r="FG31" i="1"/>
  <c r="FH31" i="1"/>
  <c r="FI31" i="1"/>
  <c r="FJ31" i="1"/>
  <c r="FK31" i="1"/>
  <c r="FL31" i="1"/>
  <c r="FM31" i="1"/>
  <c r="FN31" i="1"/>
  <c r="FO31" i="1"/>
  <c r="FP31" i="1"/>
  <c r="FQ31" i="1"/>
  <c r="FR31" i="1"/>
  <c r="FS31" i="1"/>
  <c r="FT31" i="1"/>
  <c r="FU31" i="1"/>
  <c r="FV31" i="1"/>
  <c r="FW31" i="1"/>
  <c r="FX31" i="1"/>
  <c r="FY31" i="1"/>
  <c r="FZ31" i="1"/>
  <c r="GA31" i="1"/>
  <c r="GB31" i="1"/>
  <c r="GC31" i="1"/>
  <c r="GD31" i="1"/>
  <c r="GE31" i="1"/>
  <c r="GF31" i="1"/>
  <c r="GG31" i="1"/>
  <c r="GH31" i="1"/>
  <c r="GI31" i="1"/>
  <c r="GJ31" i="1"/>
  <c r="GK31" i="1"/>
  <c r="GL31" i="1"/>
  <c r="GM31" i="1"/>
  <c r="GN31" i="1"/>
  <c r="GO31" i="1"/>
  <c r="GP31" i="1"/>
  <c r="GQ31" i="1"/>
  <c r="GR31" i="1"/>
  <c r="GS31" i="1"/>
  <c r="GT31" i="1"/>
  <c r="GU31" i="1"/>
  <c r="GV31" i="1"/>
  <c r="GW31" i="1"/>
  <c r="GX31" i="1"/>
  <c r="GY31" i="1"/>
  <c r="GZ31" i="1"/>
  <c r="HA31" i="1"/>
  <c r="HB31" i="1"/>
  <c r="HC31" i="1"/>
  <c r="HD31" i="1"/>
  <c r="HE31" i="1"/>
  <c r="HF31" i="1"/>
  <c r="HG31" i="1"/>
  <c r="HH31" i="1"/>
  <c r="HI31" i="1"/>
  <c r="HJ31" i="1"/>
  <c r="HK31" i="1"/>
  <c r="HL31" i="1"/>
  <c r="HM31" i="1"/>
  <c r="HN31" i="1"/>
  <c r="HO31" i="1"/>
  <c r="HP31" i="1"/>
  <c r="HQ31" i="1"/>
  <c r="HR31" i="1"/>
  <c r="HS31" i="1"/>
  <c r="HT31" i="1"/>
  <c r="HU31" i="1"/>
  <c r="HV31" i="1"/>
  <c r="HW31" i="1"/>
  <c r="HX31" i="1"/>
  <c r="HY31" i="1"/>
  <c r="HZ31" i="1"/>
  <c r="IA31" i="1"/>
  <c r="IB31" i="1"/>
  <c r="IC31" i="1"/>
  <c r="ID31" i="1"/>
  <c r="IE31" i="1"/>
  <c r="IF31" i="1"/>
  <c r="IG31" i="1"/>
  <c r="IH31" i="1"/>
  <c r="II31" i="1"/>
  <c r="IJ31" i="1"/>
  <c r="IK31" i="1"/>
  <c r="IL31" i="1"/>
  <c r="IM31" i="1"/>
  <c r="IN31" i="1"/>
  <c r="IO31" i="1"/>
  <c r="IP31" i="1"/>
  <c r="IQ31" i="1"/>
  <c r="IR31" i="1"/>
  <c r="IS31" i="1"/>
  <c r="IT31" i="1"/>
  <c r="IU31" i="1"/>
  <c r="IV31" i="1"/>
  <c r="IW31" i="1"/>
  <c r="IX31" i="1"/>
  <c r="IY31" i="1"/>
  <c r="IZ31" i="1"/>
  <c r="JA31" i="1"/>
  <c r="JB31" i="1"/>
  <c r="JC31" i="1"/>
  <c r="JD31" i="1"/>
  <c r="JE31" i="1"/>
  <c r="JF31" i="1"/>
  <c r="JG31" i="1"/>
  <c r="JH31" i="1"/>
  <c r="JI31" i="1"/>
  <c r="JJ31" i="1"/>
  <c r="JK31" i="1"/>
  <c r="JL31" i="1"/>
  <c r="JM31" i="1"/>
  <c r="JN31" i="1"/>
  <c r="JO31" i="1"/>
  <c r="JP31" i="1"/>
  <c r="JQ31" i="1"/>
  <c r="JR31" i="1"/>
  <c r="JS31" i="1"/>
  <c r="JT31" i="1"/>
  <c r="JU31" i="1"/>
  <c r="JV31" i="1"/>
  <c r="JW31" i="1"/>
  <c r="JX31" i="1"/>
  <c r="JY31" i="1"/>
  <c r="JZ31" i="1"/>
  <c r="KA31" i="1"/>
  <c r="KB31" i="1"/>
  <c r="KC31" i="1"/>
  <c r="KD31" i="1"/>
  <c r="KE31" i="1"/>
  <c r="KF31" i="1"/>
  <c r="KG31" i="1"/>
  <c r="KH31" i="1"/>
  <c r="KI31" i="1"/>
  <c r="KJ31" i="1"/>
  <c r="KK31" i="1"/>
  <c r="KL31" i="1"/>
  <c r="KM31" i="1"/>
  <c r="KN31" i="1"/>
  <c r="KO31" i="1"/>
  <c r="KP31" i="1"/>
  <c r="KQ31" i="1"/>
  <c r="KR31" i="1"/>
  <c r="KS31" i="1"/>
  <c r="KT31" i="1"/>
  <c r="KU31" i="1"/>
  <c r="KV31" i="1"/>
  <c r="KW31" i="1"/>
  <c r="KX31" i="1"/>
  <c r="KY31" i="1"/>
  <c r="KZ31" i="1"/>
  <c r="LA31" i="1"/>
  <c r="LB31" i="1"/>
  <c r="LC31" i="1"/>
  <c r="LD31" i="1"/>
  <c r="LE31" i="1"/>
  <c r="LF31" i="1"/>
  <c r="LG31" i="1"/>
  <c r="LH31" i="1"/>
  <c r="LI31" i="1"/>
  <c r="LJ31" i="1"/>
  <c r="LK31" i="1"/>
  <c r="LL31" i="1"/>
  <c r="LM31" i="1"/>
  <c r="LN31" i="1"/>
  <c r="LO31" i="1"/>
  <c r="LP31" i="1"/>
  <c r="LQ31" i="1"/>
  <c r="LR31" i="1"/>
  <c r="LS31" i="1"/>
  <c r="LT31" i="1"/>
  <c r="LU31" i="1"/>
  <c r="LV31" i="1"/>
  <c r="LW31" i="1"/>
  <c r="LX31" i="1"/>
  <c r="LY31" i="1"/>
  <c r="LZ31" i="1"/>
  <c r="MA31" i="1"/>
  <c r="MB31" i="1"/>
  <c r="MC31" i="1"/>
  <c r="MD31" i="1"/>
  <c r="ME31" i="1"/>
  <c r="MF31" i="1"/>
  <c r="MG31" i="1"/>
  <c r="MH31" i="1"/>
  <c r="MI31" i="1"/>
  <c r="MJ31" i="1"/>
  <c r="MK31" i="1"/>
  <c r="ML31" i="1"/>
  <c r="MM31" i="1"/>
  <c r="MN31" i="1"/>
  <c r="MO31" i="1"/>
  <c r="MP31" i="1"/>
  <c r="MQ31" i="1"/>
  <c r="MR31" i="1"/>
  <c r="MS31" i="1"/>
  <c r="MT31" i="1"/>
  <c r="MU31" i="1"/>
  <c r="MV31" i="1"/>
  <c r="MW31" i="1"/>
  <c r="MX31" i="1"/>
  <c r="MY31" i="1"/>
  <c r="MZ31" i="1"/>
  <c r="NA31" i="1"/>
  <c r="NB31" i="1"/>
  <c r="AV32" i="1"/>
  <c r="AW32" i="1"/>
  <c r="AX32" i="1"/>
  <c r="AY32" i="1"/>
  <c r="AZ32" i="1"/>
  <c r="BA32" i="1"/>
  <c r="BB32" i="1"/>
  <c r="BC32" i="1"/>
  <c r="BD32" i="1"/>
  <c r="BE32" i="1"/>
  <c r="BF32" i="1"/>
  <c r="BG32" i="1"/>
  <c r="BH32" i="1"/>
  <c r="BI32" i="1"/>
  <c r="BJ32" i="1"/>
  <c r="BK32" i="1"/>
  <c r="BL32" i="1"/>
  <c r="BM32" i="1"/>
  <c r="BN32" i="1"/>
  <c r="BO32" i="1"/>
  <c r="BP32" i="1"/>
  <c r="BQ32" i="1"/>
  <c r="BR32" i="1"/>
  <c r="BS32" i="1"/>
  <c r="BT32" i="1"/>
  <c r="BU32" i="1"/>
  <c r="BV32" i="1"/>
  <c r="BW32" i="1"/>
  <c r="BX32" i="1"/>
  <c r="BY32" i="1"/>
  <c r="BZ32" i="1"/>
  <c r="CA32" i="1"/>
  <c r="CB32" i="1"/>
  <c r="CC32" i="1"/>
  <c r="CD32" i="1"/>
  <c r="CE32" i="1"/>
  <c r="CF32" i="1"/>
  <c r="CG32" i="1"/>
  <c r="CH32" i="1"/>
  <c r="CI32" i="1"/>
  <c r="CJ32" i="1"/>
  <c r="CK32" i="1"/>
  <c r="CL32" i="1"/>
  <c r="CM32" i="1"/>
  <c r="CN32" i="1"/>
  <c r="CO32" i="1"/>
  <c r="CP32" i="1"/>
  <c r="CQ32" i="1"/>
  <c r="CR32" i="1"/>
  <c r="CS32" i="1"/>
  <c r="CT32" i="1"/>
  <c r="CU32" i="1"/>
  <c r="CV32" i="1"/>
  <c r="CW32" i="1"/>
  <c r="CX32" i="1"/>
  <c r="CY32" i="1"/>
  <c r="CZ32" i="1"/>
  <c r="DA32" i="1"/>
  <c r="DB32" i="1"/>
  <c r="DC32" i="1"/>
  <c r="DD32" i="1"/>
  <c r="DE32" i="1"/>
  <c r="DF32" i="1"/>
  <c r="DG32" i="1"/>
  <c r="DH32" i="1"/>
  <c r="DI32" i="1"/>
  <c r="DJ32" i="1"/>
  <c r="DK32" i="1"/>
  <c r="DL32" i="1"/>
  <c r="DM32" i="1"/>
  <c r="DN32" i="1"/>
  <c r="DO32" i="1"/>
  <c r="DP32" i="1"/>
  <c r="DQ32" i="1"/>
  <c r="DR32" i="1"/>
  <c r="DS32" i="1"/>
  <c r="DT32" i="1"/>
  <c r="DU32" i="1"/>
  <c r="DV32" i="1"/>
  <c r="DW32" i="1"/>
  <c r="DX32" i="1"/>
  <c r="DY32" i="1"/>
  <c r="DZ32" i="1"/>
  <c r="EA32" i="1"/>
  <c r="EB32" i="1"/>
  <c r="EC32" i="1"/>
  <c r="ED32" i="1"/>
  <c r="EE32" i="1"/>
  <c r="EF32" i="1"/>
  <c r="EG32" i="1"/>
  <c r="EH32" i="1"/>
  <c r="EI32" i="1"/>
  <c r="EJ32" i="1"/>
  <c r="EK32" i="1"/>
  <c r="EL32" i="1"/>
  <c r="EM32" i="1"/>
  <c r="EN32" i="1"/>
  <c r="EO32" i="1"/>
  <c r="EP32" i="1"/>
  <c r="EQ32" i="1"/>
  <c r="ER32" i="1"/>
  <c r="ES32" i="1"/>
  <c r="ET32" i="1"/>
  <c r="EU32" i="1"/>
  <c r="EV32" i="1"/>
  <c r="EW32" i="1"/>
  <c r="EX32" i="1"/>
  <c r="EY32" i="1"/>
  <c r="EZ32" i="1"/>
  <c r="FA32" i="1"/>
  <c r="FB32" i="1"/>
  <c r="FC32" i="1"/>
  <c r="FD32" i="1"/>
  <c r="FE32" i="1"/>
  <c r="FF32" i="1"/>
  <c r="FG32" i="1"/>
  <c r="FH32" i="1"/>
  <c r="FI32" i="1"/>
  <c r="FJ32" i="1"/>
  <c r="FK32" i="1"/>
  <c r="FL32" i="1"/>
  <c r="FM32" i="1"/>
  <c r="FN32" i="1"/>
  <c r="FO32" i="1"/>
  <c r="FP32" i="1"/>
  <c r="FQ32" i="1"/>
  <c r="FR32" i="1"/>
  <c r="FS32" i="1"/>
  <c r="FT32" i="1"/>
  <c r="FU32" i="1"/>
  <c r="FV32" i="1"/>
  <c r="FW32" i="1"/>
  <c r="FX32" i="1"/>
  <c r="FY32" i="1"/>
  <c r="FZ32" i="1"/>
  <c r="GA32" i="1"/>
  <c r="GB32" i="1"/>
  <c r="GC32" i="1"/>
  <c r="GD32" i="1"/>
  <c r="GE32" i="1"/>
  <c r="GF32" i="1"/>
  <c r="GG32" i="1"/>
  <c r="GH32" i="1"/>
  <c r="GI32" i="1"/>
  <c r="GJ32" i="1"/>
  <c r="GK32" i="1"/>
  <c r="GL32" i="1"/>
  <c r="GM32" i="1"/>
  <c r="GN32" i="1"/>
  <c r="GO32" i="1"/>
  <c r="GP32" i="1"/>
  <c r="GQ32" i="1"/>
  <c r="GR32" i="1"/>
  <c r="GS32" i="1"/>
  <c r="GT32" i="1"/>
  <c r="GU32" i="1"/>
  <c r="GV32" i="1"/>
  <c r="GW32" i="1"/>
  <c r="GX32" i="1"/>
  <c r="GY32" i="1"/>
  <c r="GZ32" i="1"/>
  <c r="HA32" i="1"/>
  <c r="HB32" i="1"/>
  <c r="HC32" i="1"/>
  <c r="HD32" i="1"/>
  <c r="HE32" i="1"/>
  <c r="HF32" i="1"/>
  <c r="HG32" i="1"/>
  <c r="HH32" i="1"/>
  <c r="HI32" i="1"/>
  <c r="HJ32" i="1"/>
  <c r="HK32" i="1"/>
  <c r="HL32" i="1"/>
  <c r="HM32" i="1"/>
  <c r="HN32" i="1"/>
  <c r="HO32" i="1"/>
  <c r="HP32" i="1"/>
  <c r="HQ32" i="1"/>
  <c r="HR32" i="1"/>
  <c r="HS32" i="1"/>
  <c r="HT32" i="1"/>
  <c r="HU32" i="1"/>
  <c r="HV32" i="1"/>
  <c r="HW32" i="1"/>
  <c r="HX32" i="1"/>
  <c r="HY32" i="1"/>
  <c r="HZ32" i="1"/>
  <c r="IA32" i="1"/>
  <c r="IB32" i="1"/>
  <c r="IC32" i="1"/>
  <c r="ID32" i="1"/>
  <c r="IE32" i="1"/>
  <c r="IF32" i="1"/>
  <c r="IG32" i="1"/>
  <c r="IH32" i="1"/>
  <c r="II32" i="1"/>
  <c r="IJ32" i="1"/>
  <c r="IK32" i="1"/>
  <c r="IL32" i="1"/>
  <c r="IM32" i="1"/>
  <c r="IN32" i="1"/>
  <c r="IO32" i="1"/>
  <c r="IP32" i="1"/>
  <c r="IQ32" i="1"/>
  <c r="IR32" i="1"/>
  <c r="IS32" i="1"/>
  <c r="IT32" i="1"/>
  <c r="IU32" i="1"/>
  <c r="IV32" i="1"/>
  <c r="IW32" i="1"/>
  <c r="IX32" i="1"/>
  <c r="IY32" i="1"/>
  <c r="IZ32" i="1"/>
  <c r="JA32" i="1"/>
  <c r="JB32" i="1"/>
  <c r="JC32" i="1"/>
  <c r="JD32" i="1"/>
  <c r="JE32" i="1"/>
  <c r="JF32" i="1"/>
  <c r="JG32" i="1"/>
  <c r="JH32" i="1"/>
  <c r="JI32" i="1"/>
  <c r="JJ32" i="1"/>
  <c r="JK32" i="1"/>
  <c r="JL32" i="1"/>
  <c r="JM32" i="1"/>
  <c r="JN32" i="1"/>
  <c r="JO32" i="1"/>
  <c r="JP32" i="1"/>
  <c r="JQ32" i="1"/>
  <c r="JR32" i="1"/>
  <c r="JS32" i="1"/>
  <c r="JT32" i="1"/>
  <c r="JU32" i="1"/>
  <c r="JV32" i="1"/>
  <c r="JW32" i="1"/>
  <c r="JX32" i="1"/>
  <c r="JY32" i="1"/>
  <c r="JZ32" i="1"/>
  <c r="KA32" i="1"/>
  <c r="KB32" i="1"/>
  <c r="KC32" i="1"/>
  <c r="KD32" i="1"/>
  <c r="KE32" i="1"/>
  <c r="KF32" i="1"/>
  <c r="KG32" i="1"/>
  <c r="KH32" i="1"/>
  <c r="KI32" i="1"/>
  <c r="KJ32" i="1"/>
  <c r="KK32" i="1"/>
  <c r="KL32" i="1"/>
  <c r="KM32" i="1"/>
  <c r="KN32" i="1"/>
  <c r="KO32" i="1"/>
  <c r="KP32" i="1"/>
  <c r="KQ32" i="1"/>
  <c r="KR32" i="1"/>
  <c r="KS32" i="1"/>
  <c r="KT32" i="1"/>
  <c r="KU32" i="1"/>
  <c r="KV32" i="1"/>
  <c r="KW32" i="1"/>
  <c r="KX32" i="1"/>
  <c r="KY32" i="1"/>
  <c r="KZ32" i="1"/>
  <c r="LA32" i="1"/>
  <c r="LB32" i="1"/>
  <c r="LC32" i="1"/>
  <c r="LD32" i="1"/>
  <c r="LE32" i="1"/>
  <c r="LF32" i="1"/>
  <c r="LG32" i="1"/>
  <c r="LH32" i="1"/>
  <c r="LI32" i="1"/>
  <c r="LJ32" i="1"/>
  <c r="LK32" i="1"/>
  <c r="LL32" i="1"/>
  <c r="LM32" i="1"/>
  <c r="LN32" i="1"/>
  <c r="LO32" i="1"/>
  <c r="LP32" i="1"/>
  <c r="LQ32" i="1"/>
  <c r="LR32" i="1"/>
  <c r="LS32" i="1"/>
  <c r="LT32" i="1"/>
  <c r="LU32" i="1"/>
  <c r="LV32" i="1"/>
  <c r="LW32" i="1"/>
  <c r="LX32" i="1"/>
  <c r="LY32" i="1"/>
  <c r="LZ32" i="1"/>
  <c r="MA32" i="1"/>
  <c r="MB32" i="1"/>
  <c r="MC32" i="1"/>
  <c r="MD32" i="1"/>
  <c r="ME32" i="1"/>
  <c r="MF32" i="1"/>
  <c r="MG32" i="1"/>
  <c r="MH32" i="1"/>
  <c r="MI32" i="1"/>
  <c r="MJ32" i="1"/>
  <c r="MK32" i="1"/>
  <c r="ML32" i="1"/>
  <c r="MM32" i="1"/>
  <c r="MN32" i="1"/>
  <c r="MO32" i="1"/>
  <c r="MP32" i="1"/>
  <c r="MQ32" i="1"/>
  <c r="MR32" i="1"/>
  <c r="MS32" i="1"/>
  <c r="MT32" i="1"/>
  <c r="MU32" i="1"/>
  <c r="MV32" i="1"/>
  <c r="MW32" i="1"/>
  <c r="MX32" i="1"/>
  <c r="MY32" i="1"/>
  <c r="MZ32" i="1"/>
  <c r="NA32" i="1"/>
  <c r="NB32" i="1"/>
  <c r="AV33" i="1"/>
  <c r="AW33" i="1"/>
  <c r="AX33" i="1"/>
  <c r="AY33" i="1"/>
  <c r="AZ33" i="1"/>
  <c r="BA33" i="1"/>
  <c r="BB33" i="1"/>
  <c r="BC33" i="1"/>
  <c r="BD33" i="1"/>
  <c r="BE33" i="1"/>
  <c r="BF33" i="1"/>
  <c r="BG33" i="1"/>
  <c r="BH33" i="1"/>
  <c r="BI33" i="1"/>
  <c r="BJ33" i="1"/>
  <c r="BK33" i="1"/>
  <c r="BL33" i="1"/>
  <c r="BM33" i="1"/>
  <c r="BN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CN33" i="1"/>
  <c r="CO33" i="1"/>
  <c r="CP33" i="1"/>
  <c r="CQ33" i="1"/>
  <c r="CR33" i="1"/>
  <c r="CS33" i="1"/>
  <c r="CT33" i="1"/>
  <c r="CU33" i="1"/>
  <c r="CV33" i="1"/>
  <c r="CW33" i="1"/>
  <c r="CX33" i="1"/>
  <c r="CY33" i="1"/>
  <c r="CZ33" i="1"/>
  <c r="DA33" i="1"/>
  <c r="DB33" i="1"/>
  <c r="DC33" i="1"/>
  <c r="DD33" i="1"/>
  <c r="DE33" i="1"/>
  <c r="DF33" i="1"/>
  <c r="DG33" i="1"/>
  <c r="DH33" i="1"/>
  <c r="DI33" i="1"/>
  <c r="DJ33" i="1"/>
  <c r="DK33" i="1"/>
  <c r="DL33" i="1"/>
  <c r="DM33" i="1"/>
  <c r="DN33" i="1"/>
  <c r="DO33" i="1"/>
  <c r="DP33" i="1"/>
  <c r="DQ33" i="1"/>
  <c r="DR33" i="1"/>
  <c r="DS33" i="1"/>
  <c r="DT33" i="1"/>
  <c r="DU33" i="1"/>
  <c r="DV33" i="1"/>
  <c r="DW33" i="1"/>
  <c r="DX33" i="1"/>
  <c r="DY33" i="1"/>
  <c r="DZ33" i="1"/>
  <c r="EA33" i="1"/>
  <c r="EB33" i="1"/>
  <c r="EC33" i="1"/>
  <c r="ED33" i="1"/>
  <c r="EE33" i="1"/>
  <c r="EF33" i="1"/>
  <c r="EG33" i="1"/>
  <c r="EH33" i="1"/>
  <c r="EI33" i="1"/>
  <c r="EJ33" i="1"/>
  <c r="EK33" i="1"/>
  <c r="EL33" i="1"/>
  <c r="EM33" i="1"/>
  <c r="EN33" i="1"/>
  <c r="EO33" i="1"/>
  <c r="EP33" i="1"/>
  <c r="EQ33" i="1"/>
  <c r="ER33" i="1"/>
  <c r="ES33" i="1"/>
  <c r="ET33" i="1"/>
  <c r="EU33" i="1"/>
  <c r="EV33" i="1"/>
  <c r="EW33" i="1"/>
  <c r="EX33" i="1"/>
  <c r="EY33" i="1"/>
  <c r="EZ33" i="1"/>
  <c r="FA33" i="1"/>
  <c r="FB33" i="1"/>
  <c r="FC33" i="1"/>
  <c r="FD33" i="1"/>
  <c r="FE33" i="1"/>
  <c r="FF33" i="1"/>
  <c r="FG33" i="1"/>
  <c r="FH33" i="1"/>
  <c r="FI33" i="1"/>
  <c r="FJ33" i="1"/>
  <c r="FK33" i="1"/>
  <c r="FL33" i="1"/>
  <c r="FM33" i="1"/>
  <c r="FN33" i="1"/>
  <c r="FO33" i="1"/>
  <c r="FP33" i="1"/>
  <c r="FQ33" i="1"/>
  <c r="FR33" i="1"/>
  <c r="FS33" i="1"/>
  <c r="FT33" i="1"/>
  <c r="FU33" i="1"/>
  <c r="FV33" i="1"/>
  <c r="FW33" i="1"/>
  <c r="FX33" i="1"/>
  <c r="FY33" i="1"/>
  <c r="FZ33" i="1"/>
  <c r="GA33" i="1"/>
  <c r="GB33" i="1"/>
  <c r="GC33" i="1"/>
  <c r="GD33" i="1"/>
  <c r="GE33" i="1"/>
  <c r="GF33" i="1"/>
  <c r="GG33" i="1"/>
  <c r="GH33" i="1"/>
  <c r="GI33" i="1"/>
  <c r="GJ33" i="1"/>
  <c r="GK33" i="1"/>
  <c r="GL33" i="1"/>
  <c r="GM33" i="1"/>
  <c r="GN33" i="1"/>
  <c r="GO33" i="1"/>
  <c r="GP33" i="1"/>
  <c r="GQ33" i="1"/>
  <c r="GR33" i="1"/>
  <c r="GS33" i="1"/>
  <c r="GT33" i="1"/>
  <c r="GU33" i="1"/>
  <c r="GV33" i="1"/>
  <c r="GW33" i="1"/>
  <c r="GX33" i="1"/>
  <c r="GY33" i="1"/>
  <c r="GZ33" i="1"/>
  <c r="HA33" i="1"/>
  <c r="HB33" i="1"/>
  <c r="HC33" i="1"/>
  <c r="HD33" i="1"/>
  <c r="HE33" i="1"/>
  <c r="HF33" i="1"/>
  <c r="HG33" i="1"/>
  <c r="HH33" i="1"/>
  <c r="HI33" i="1"/>
  <c r="HJ33" i="1"/>
  <c r="HK33" i="1"/>
  <c r="HL33" i="1"/>
  <c r="HM33" i="1"/>
  <c r="HN33" i="1"/>
  <c r="HO33" i="1"/>
  <c r="HP33" i="1"/>
  <c r="HQ33" i="1"/>
  <c r="HR33" i="1"/>
  <c r="HS33" i="1"/>
  <c r="HT33" i="1"/>
  <c r="HU33" i="1"/>
  <c r="HV33" i="1"/>
  <c r="HW33" i="1"/>
  <c r="HX33" i="1"/>
  <c r="HY33" i="1"/>
  <c r="HZ33" i="1"/>
  <c r="IA33" i="1"/>
  <c r="IB33" i="1"/>
  <c r="IC33" i="1"/>
  <c r="ID33" i="1"/>
  <c r="IE33" i="1"/>
  <c r="IF33" i="1"/>
  <c r="IG33" i="1"/>
  <c r="IH33" i="1"/>
  <c r="II33" i="1"/>
  <c r="IJ33" i="1"/>
  <c r="IK33" i="1"/>
  <c r="IL33" i="1"/>
  <c r="IM33" i="1"/>
  <c r="IN33" i="1"/>
  <c r="IO33" i="1"/>
  <c r="IP33" i="1"/>
  <c r="IQ33" i="1"/>
  <c r="IR33" i="1"/>
  <c r="IS33" i="1"/>
  <c r="IT33" i="1"/>
  <c r="IU33" i="1"/>
  <c r="IV33" i="1"/>
  <c r="IW33" i="1"/>
  <c r="IX33" i="1"/>
  <c r="IY33" i="1"/>
  <c r="IZ33" i="1"/>
  <c r="JA33" i="1"/>
  <c r="JB33" i="1"/>
  <c r="JC33" i="1"/>
  <c r="JD33" i="1"/>
  <c r="JE33" i="1"/>
  <c r="JF33" i="1"/>
  <c r="JG33" i="1"/>
  <c r="JH33" i="1"/>
  <c r="JI33" i="1"/>
  <c r="JJ33" i="1"/>
  <c r="JK33" i="1"/>
  <c r="JL33" i="1"/>
  <c r="JM33" i="1"/>
  <c r="JN33" i="1"/>
  <c r="JO33" i="1"/>
  <c r="JP33" i="1"/>
  <c r="JQ33" i="1"/>
  <c r="JR33" i="1"/>
  <c r="JS33" i="1"/>
  <c r="JT33" i="1"/>
  <c r="JU33" i="1"/>
  <c r="JV33" i="1"/>
  <c r="JW33" i="1"/>
  <c r="JX33" i="1"/>
  <c r="JY33" i="1"/>
  <c r="JZ33" i="1"/>
  <c r="KA33" i="1"/>
  <c r="KB33" i="1"/>
  <c r="KC33" i="1"/>
  <c r="KD33" i="1"/>
  <c r="KE33" i="1"/>
  <c r="KF33" i="1"/>
  <c r="KG33" i="1"/>
  <c r="KH33" i="1"/>
  <c r="KI33" i="1"/>
  <c r="KJ33" i="1"/>
  <c r="KK33" i="1"/>
  <c r="KL33" i="1"/>
  <c r="KM33" i="1"/>
  <c r="KN33" i="1"/>
  <c r="KO33" i="1"/>
  <c r="KP33" i="1"/>
  <c r="KQ33" i="1"/>
  <c r="KR33" i="1"/>
  <c r="KS33" i="1"/>
  <c r="KT33" i="1"/>
  <c r="KU33" i="1"/>
  <c r="KV33" i="1"/>
  <c r="KW33" i="1"/>
  <c r="KX33" i="1"/>
  <c r="KY33" i="1"/>
  <c r="KZ33" i="1"/>
  <c r="LA33" i="1"/>
  <c r="LB33" i="1"/>
  <c r="LC33" i="1"/>
  <c r="LD33" i="1"/>
  <c r="LE33" i="1"/>
  <c r="LF33" i="1"/>
  <c r="LG33" i="1"/>
  <c r="LH33" i="1"/>
  <c r="LI33" i="1"/>
  <c r="LJ33" i="1"/>
  <c r="LK33" i="1"/>
  <c r="LL33" i="1"/>
  <c r="LM33" i="1"/>
  <c r="LN33" i="1"/>
  <c r="LO33" i="1"/>
  <c r="LP33" i="1"/>
  <c r="LQ33" i="1"/>
  <c r="LR33" i="1"/>
  <c r="LS33" i="1"/>
  <c r="LT33" i="1"/>
  <c r="LU33" i="1"/>
  <c r="LV33" i="1"/>
  <c r="LW33" i="1"/>
  <c r="LX33" i="1"/>
  <c r="LY33" i="1"/>
  <c r="LZ33" i="1"/>
  <c r="MA33" i="1"/>
  <c r="MB33" i="1"/>
  <c r="MC33" i="1"/>
  <c r="MD33" i="1"/>
  <c r="ME33" i="1"/>
  <c r="MF33" i="1"/>
  <c r="MG33" i="1"/>
  <c r="MH33" i="1"/>
  <c r="MI33" i="1"/>
  <c r="MJ33" i="1"/>
  <c r="MK33" i="1"/>
  <c r="ML33" i="1"/>
  <c r="MM33" i="1"/>
  <c r="MN33" i="1"/>
  <c r="MO33" i="1"/>
  <c r="MP33" i="1"/>
  <c r="MQ33" i="1"/>
  <c r="MR33" i="1"/>
  <c r="MS33" i="1"/>
  <c r="MT33" i="1"/>
  <c r="MU33" i="1"/>
  <c r="MV33" i="1"/>
  <c r="MW33" i="1"/>
  <c r="MX33" i="1"/>
  <c r="MY33" i="1"/>
  <c r="MZ33" i="1"/>
  <c r="NA33" i="1"/>
  <c r="NB33" i="1"/>
  <c r="C27" i="1"/>
  <c r="D27" i="1"/>
  <c r="E27" i="1"/>
  <c r="F27" i="1"/>
  <c r="G27" i="1"/>
  <c r="H27" i="1"/>
  <c r="I27" i="1"/>
  <c r="J27" i="1"/>
  <c r="K27" i="1"/>
  <c r="L27" i="1"/>
  <c r="M27" i="1"/>
  <c r="N27" i="1"/>
  <c r="O27" i="1"/>
  <c r="P27" i="1"/>
  <c r="Q27" i="1"/>
  <c r="R27" i="1"/>
  <c r="S27" i="1"/>
  <c r="T27" i="1"/>
  <c r="U27" i="1"/>
  <c r="V27" i="1"/>
  <c r="W27" i="1"/>
  <c r="X27" i="1"/>
  <c r="Y27" i="1"/>
  <c r="Z27" i="1"/>
  <c r="AA27" i="1"/>
  <c r="AB27" i="1"/>
  <c r="AC27" i="1"/>
  <c r="AD27" i="1"/>
  <c r="AE27" i="1"/>
  <c r="AF27" i="1"/>
  <c r="AG27" i="1"/>
  <c r="AH27" i="1"/>
  <c r="AI27" i="1"/>
  <c r="AJ27" i="1"/>
  <c r="AK27" i="1"/>
  <c r="AL27" i="1"/>
  <c r="AM27" i="1"/>
  <c r="AN27" i="1"/>
  <c r="AO27" i="1"/>
  <c r="AP27" i="1"/>
  <c r="AQ27" i="1"/>
  <c r="AR27" i="1"/>
  <c r="AS27" i="1"/>
  <c r="AT27" i="1"/>
  <c r="AU27" i="1"/>
  <c r="C28" i="1"/>
  <c r="D28" i="1"/>
  <c r="E28" i="1"/>
  <c r="F28" i="1"/>
  <c r="G28" i="1"/>
  <c r="H28" i="1"/>
  <c r="I28" i="1"/>
  <c r="J28" i="1"/>
  <c r="K28" i="1"/>
  <c r="L28" i="1"/>
  <c r="M28" i="1"/>
  <c r="N28" i="1"/>
  <c r="O28" i="1"/>
  <c r="P28" i="1"/>
  <c r="Q28" i="1"/>
  <c r="R28" i="1"/>
  <c r="S28" i="1"/>
  <c r="T28" i="1"/>
  <c r="U28" i="1"/>
  <c r="V28" i="1"/>
  <c r="W28" i="1"/>
  <c r="X28" i="1"/>
  <c r="Y28" i="1"/>
  <c r="Z28" i="1"/>
  <c r="AA28" i="1"/>
  <c r="AB28" i="1"/>
  <c r="AC28" i="1"/>
  <c r="AD28" i="1"/>
  <c r="AE28" i="1"/>
  <c r="AF28" i="1"/>
  <c r="AG28" i="1"/>
  <c r="AH28" i="1"/>
  <c r="AI28" i="1"/>
  <c r="AJ28" i="1"/>
  <c r="AK28" i="1"/>
  <c r="AL28" i="1"/>
  <c r="AM28" i="1"/>
  <c r="AN28" i="1"/>
  <c r="AO28" i="1"/>
  <c r="AP28" i="1"/>
  <c r="AQ28" i="1"/>
  <c r="AR28" i="1"/>
  <c r="AS28" i="1"/>
  <c r="AT28" i="1"/>
  <c r="AU28" i="1"/>
  <c r="C30" i="1"/>
  <c r="D30" i="1"/>
  <c r="E30" i="1"/>
  <c r="F30" i="1"/>
  <c r="G30" i="1"/>
  <c r="H30" i="1"/>
  <c r="I30" i="1"/>
  <c r="J30" i="1"/>
  <c r="K30" i="1"/>
  <c r="L30" i="1"/>
  <c r="M30" i="1"/>
  <c r="N30" i="1"/>
  <c r="O30" i="1"/>
  <c r="P30" i="1"/>
  <c r="Q30" i="1"/>
  <c r="R30" i="1"/>
  <c r="S30" i="1"/>
  <c r="T30" i="1"/>
  <c r="U30" i="1"/>
  <c r="V30" i="1"/>
  <c r="W30" i="1"/>
  <c r="X30" i="1"/>
  <c r="Y30" i="1"/>
  <c r="Z30" i="1"/>
  <c r="AA30" i="1"/>
  <c r="AB30" i="1"/>
  <c r="AC30" i="1"/>
  <c r="AD30" i="1"/>
  <c r="AE30" i="1"/>
  <c r="AF30" i="1"/>
  <c r="AG30" i="1"/>
  <c r="AH30" i="1"/>
  <c r="AI30" i="1"/>
  <c r="AJ30" i="1"/>
  <c r="AK30" i="1"/>
  <c r="AL30" i="1"/>
  <c r="AM30" i="1"/>
  <c r="AN30" i="1"/>
  <c r="AO30" i="1"/>
  <c r="AP30" i="1"/>
  <c r="AQ30" i="1"/>
  <c r="AR30" i="1"/>
  <c r="AS30" i="1"/>
  <c r="AT30" i="1"/>
  <c r="AU30" i="1"/>
  <c r="C31" i="1"/>
  <c r="D31" i="1"/>
  <c r="E31" i="1"/>
  <c r="F31" i="1"/>
  <c r="G31" i="1"/>
  <c r="H31" i="1"/>
  <c r="I31" i="1"/>
  <c r="J31" i="1"/>
  <c r="K31" i="1"/>
  <c r="L31" i="1"/>
  <c r="M31" i="1"/>
  <c r="N31" i="1"/>
  <c r="O31" i="1"/>
  <c r="P31" i="1"/>
  <c r="Q31" i="1"/>
  <c r="R31" i="1"/>
  <c r="S31" i="1"/>
  <c r="T31" i="1"/>
  <c r="U31" i="1"/>
  <c r="V31" i="1"/>
  <c r="W31" i="1"/>
  <c r="X31" i="1"/>
  <c r="Y31" i="1"/>
  <c r="Z31" i="1"/>
  <c r="AA31" i="1"/>
  <c r="AB31" i="1"/>
  <c r="AC31" i="1"/>
  <c r="AD31" i="1"/>
  <c r="AE31" i="1"/>
  <c r="AF31" i="1"/>
  <c r="AG31" i="1"/>
  <c r="AH31" i="1"/>
  <c r="AI31" i="1"/>
  <c r="AJ31" i="1"/>
  <c r="AK31" i="1"/>
  <c r="AL31" i="1"/>
  <c r="AM31" i="1"/>
  <c r="AN31" i="1"/>
  <c r="AO31" i="1"/>
  <c r="AP31" i="1"/>
  <c r="AQ31" i="1"/>
  <c r="AR31" i="1"/>
  <c r="AS31" i="1"/>
  <c r="AT31" i="1"/>
  <c r="AU31" i="1"/>
  <c r="C32" i="1"/>
  <c r="D32" i="1"/>
  <c r="E32" i="1"/>
  <c r="F32" i="1"/>
  <c r="G32" i="1"/>
  <c r="H32" i="1"/>
  <c r="I32" i="1"/>
  <c r="J32" i="1"/>
  <c r="K32" i="1"/>
  <c r="L32" i="1"/>
  <c r="M32" i="1"/>
  <c r="N32" i="1"/>
  <c r="O32" i="1"/>
  <c r="P32" i="1"/>
  <c r="Q32" i="1"/>
  <c r="R32" i="1"/>
  <c r="S32" i="1"/>
  <c r="T32" i="1"/>
  <c r="U32" i="1"/>
  <c r="V32" i="1"/>
  <c r="W32" i="1"/>
  <c r="X32" i="1"/>
  <c r="Y32" i="1"/>
  <c r="Z32" i="1"/>
  <c r="AA32" i="1"/>
  <c r="AB32" i="1"/>
  <c r="AC32" i="1"/>
  <c r="AD32" i="1"/>
  <c r="AE32" i="1"/>
  <c r="AF32" i="1"/>
  <c r="AG32" i="1"/>
  <c r="AH32" i="1"/>
  <c r="AI32" i="1"/>
  <c r="AJ32" i="1"/>
  <c r="AK32" i="1"/>
  <c r="AL32" i="1"/>
  <c r="AM32" i="1"/>
  <c r="AN32" i="1"/>
  <c r="AO32" i="1"/>
  <c r="AP32" i="1"/>
  <c r="AQ32" i="1"/>
  <c r="AR32" i="1"/>
  <c r="AS32" i="1"/>
  <c r="AT32" i="1"/>
  <c r="AU32" i="1"/>
  <c r="C33" i="1"/>
  <c r="D33" i="1"/>
  <c r="E33" i="1"/>
  <c r="F33" i="1"/>
  <c r="G33" i="1"/>
  <c r="H33" i="1"/>
  <c r="I33" i="1"/>
  <c r="J33" i="1"/>
  <c r="K33" i="1"/>
  <c r="L33" i="1"/>
  <c r="M33" i="1"/>
  <c r="N33" i="1"/>
  <c r="O33" i="1"/>
  <c r="P33" i="1"/>
  <c r="Q33" i="1"/>
  <c r="R33" i="1"/>
  <c r="S33" i="1"/>
  <c r="T33" i="1"/>
  <c r="U33" i="1"/>
  <c r="V33" i="1"/>
  <c r="W33" i="1"/>
  <c r="X33" i="1"/>
  <c r="Y33" i="1"/>
  <c r="Z33" i="1"/>
  <c r="AA33" i="1"/>
  <c r="AB33" i="1"/>
  <c r="AC33" i="1"/>
  <c r="AD33" i="1"/>
  <c r="AE33" i="1"/>
  <c r="AF33" i="1"/>
  <c r="AG33" i="1"/>
  <c r="AH33" i="1"/>
  <c r="AI33" i="1"/>
  <c r="AJ33" i="1"/>
  <c r="AK33" i="1"/>
  <c r="AL33" i="1"/>
  <c r="AM33" i="1"/>
  <c r="AN33" i="1"/>
  <c r="AO33" i="1"/>
  <c r="AP33" i="1"/>
  <c r="AQ33" i="1"/>
  <c r="AR33" i="1"/>
  <c r="AS33" i="1"/>
  <c r="AT33" i="1"/>
  <c r="AU33" i="1"/>
  <c r="B33" i="1"/>
  <c r="B30" i="1"/>
  <c r="B31" i="1"/>
  <c r="B32" i="1"/>
  <c r="B28" i="1"/>
  <c r="B27" i="1"/>
  <c r="N10" i="1"/>
  <c r="N9" i="1"/>
  <c r="N4" i="1"/>
  <c r="N5" i="1"/>
  <c r="N6" i="1"/>
  <c r="N7" i="1"/>
  <c r="N8" i="1"/>
  <c r="N3" i="1"/>
  <c r="N2" i="1"/>
  <c r="I4" i="4"/>
  <c r="J4" i="4"/>
  <c r="K4" i="4"/>
  <c r="L4" i="4"/>
  <c r="M4" i="4"/>
  <c r="N4" i="4"/>
  <c r="O4" i="4"/>
  <c r="P4" i="4"/>
  <c r="Q4" i="4"/>
  <c r="R4" i="4"/>
  <c r="S4" i="4"/>
  <c r="T4" i="4"/>
  <c r="U4" i="4"/>
  <c r="V4" i="4"/>
  <c r="W4" i="4"/>
  <c r="X4" i="4"/>
  <c r="Y4" i="4"/>
  <c r="Z4" i="4"/>
  <c r="AA4" i="4"/>
  <c r="AB4" i="4"/>
  <c r="AC4" i="4"/>
  <c r="AD4" i="4"/>
  <c r="AE4" i="4"/>
  <c r="AF4" i="4"/>
  <c r="AG4" i="4"/>
  <c r="AH4" i="4"/>
  <c r="AI4" i="4"/>
  <c r="AJ4" i="4"/>
  <c r="AK4" i="4"/>
  <c r="AL4" i="4"/>
  <c r="AM4" i="4"/>
  <c r="AN4" i="4"/>
  <c r="AO4" i="4"/>
  <c r="AP4" i="4"/>
  <c r="AQ4" i="4"/>
  <c r="AR4" i="4"/>
  <c r="AS4" i="4"/>
  <c r="AT4" i="4"/>
  <c r="AU4" i="4"/>
  <c r="AV4" i="4"/>
  <c r="AW4" i="4"/>
  <c r="AX4" i="4"/>
  <c r="AY4" i="4"/>
  <c r="AZ4" i="4"/>
  <c r="BA4" i="4"/>
  <c r="BB4" i="4"/>
  <c r="BC4" i="4"/>
  <c r="BD4" i="4"/>
  <c r="BE4" i="4"/>
  <c r="BF4" i="4"/>
  <c r="BG4" i="4"/>
  <c r="BH4" i="4"/>
  <c r="BI4" i="4"/>
  <c r="BJ4" i="4"/>
  <c r="BK4" i="4"/>
  <c r="BL4" i="4"/>
  <c r="BM4" i="4"/>
  <c r="BN4" i="4"/>
  <c r="BO4" i="4"/>
  <c r="BP4" i="4"/>
  <c r="BQ4" i="4"/>
  <c r="BR4" i="4"/>
  <c r="BS4" i="4"/>
  <c r="BT4" i="4"/>
  <c r="BU4" i="4"/>
  <c r="BV4" i="4"/>
  <c r="BW4" i="4"/>
  <c r="BX4" i="4"/>
  <c r="BY4" i="4"/>
  <c r="BZ4" i="4"/>
  <c r="CA4" i="4"/>
  <c r="CB4" i="4"/>
  <c r="CC4" i="4"/>
  <c r="CD4" i="4"/>
  <c r="CE4" i="4"/>
  <c r="CF4" i="4"/>
  <c r="CG4" i="4"/>
  <c r="CH4" i="4"/>
  <c r="CI4" i="4"/>
  <c r="CJ4" i="4"/>
  <c r="CK4" i="4"/>
  <c r="CL4" i="4"/>
  <c r="CM4" i="4"/>
  <c r="CN4" i="4"/>
  <c r="CO4" i="4"/>
  <c r="CP4" i="4"/>
  <c r="CQ4" i="4"/>
  <c r="CR4" i="4"/>
  <c r="CS4" i="4"/>
  <c r="CT4" i="4"/>
  <c r="CU4" i="4"/>
  <c r="CV4" i="4"/>
  <c r="CW4" i="4"/>
  <c r="CX4" i="4"/>
  <c r="CY4" i="4"/>
  <c r="CZ4" i="4"/>
  <c r="DA4" i="4"/>
  <c r="DB4" i="4"/>
  <c r="DC4" i="4"/>
  <c r="DD4" i="4"/>
  <c r="DE4" i="4"/>
  <c r="DF4" i="4"/>
  <c r="DG4" i="4"/>
  <c r="DH4" i="4"/>
  <c r="DI4" i="4"/>
  <c r="DJ4" i="4"/>
  <c r="DK4" i="4"/>
  <c r="DL4" i="4"/>
  <c r="DM4" i="4"/>
  <c r="DN4" i="4"/>
  <c r="DO4" i="4"/>
  <c r="DP4" i="4"/>
  <c r="DQ4" i="4"/>
  <c r="DR4" i="4"/>
  <c r="DS4" i="4"/>
  <c r="DT4" i="4"/>
  <c r="DU4" i="4"/>
  <c r="DV4" i="4"/>
  <c r="DW4" i="4"/>
  <c r="DX4" i="4"/>
  <c r="DY4" i="4"/>
  <c r="DZ4" i="4"/>
  <c r="EA4" i="4"/>
  <c r="EB4" i="4"/>
  <c r="EC4" i="4"/>
  <c r="ED4" i="4"/>
  <c r="EE4" i="4"/>
  <c r="EF4" i="4"/>
  <c r="EG4" i="4"/>
  <c r="EH4" i="4"/>
  <c r="EI4" i="4"/>
  <c r="EJ4" i="4"/>
  <c r="EK4" i="4"/>
  <c r="EL4" i="4"/>
  <c r="EM4" i="4"/>
  <c r="EN4" i="4"/>
  <c r="EO4" i="4"/>
  <c r="EP4" i="4"/>
  <c r="EQ4" i="4"/>
  <c r="ER4" i="4"/>
  <c r="ES4" i="4"/>
  <c r="ET4" i="4"/>
  <c r="EU4" i="4"/>
  <c r="EV4" i="4"/>
  <c r="EW4" i="4"/>
  <c r="EX4" i="4"/>
  <c r="EY4" i="4"/>
  <c r="EZ4" i="4"/>
  <c r="FA4" i="4"/>
  <c r="FB4" i="4"/>
  <c r="FC4" i="4"/>
  <c r="FD4" i="4"/>
  <c r="FE4" i="4"/>
  <c r="FF4" i="4"/>
  <c r="FG4" i="4"/>
  <c r="FH4" i="4"/>
  <c r="FI4" i="4"/>
  <c r="FJ4" i="4"/>
  <c r="FK4" i="4"/>
  <c r="FL4" i="4"/>
  <c r="FM4" i="4"/>
  <c r="FN4" i="4"/>
  <c r="FO4" i="4"/>
  <c r="FP4" i="4"/>
  <c r="FQ4" i="4"/>
  <c r="FR4" i="4"/>
  <c r="FS4" i="4"/>
  <c r="FT4" i="4"/>
  <c r="FU4" i="4"/>
  <c r="FV4" i="4"/>
  <c r="FW4" i="4"/>
  <c r="FX4" i="4"/>
  <c r="FY4" i="4"/>
  <c r="FZ4" i="4"/>
  <c r="GA4" i="4"/>
  <c r="GB4" i="4"/>
  <c r="GC4" i="4"/>
  <c r="GD4" i="4"/>
  <c r="GE4" i="4"/>
  <c r="GF4" i="4"/>
  <c r="GG4" i="4"/>
  <c r="GH4" i="4"/>
  <c r="GI4" i="4"/>
  <c r="GJ4" i="4"/>
  <c r="GK4" i="4"/>
  <c r="GL4" i="4"/>
  <c r="GM4" i="4"/>
  <c r="GN4" i="4"/>
  <c r="GO4" i="4"/>
  <c r="GP4" i="4"/>
  <c r="GQ4" i="4"/>
  <c r="GR4" i="4"/>
  <c r="GS4" i="4"/>
  <c r="GT4" i="4"/>
  <c r="GU4" i="4"/>
  <c r="GV4" i="4"/>
  <c r="GW4" i="4"/>
  <c r="GX4" i="4"/>
  <c r="GY4" i="4"/>
  <c r="GZ4" i="4"/>
  <c r="HA4" i="4"/>
  <c r="HB4" i="4"/>
  <c r="HC4" i="4"/>
  <c r="HD4" i="4"/>
  <c r="HE4" i="4"/>
  <c r="HF4" i="4"/>
  <c r="HG4" i="4"/>
  <c r="HH4" i="4"/>
  <c r="HI4" i="4"/>
  <c r="HJ4" i="4"/>
  <c r="HK4" i="4"/>
  <c r="HL4" i="4"/>
  <c r="HM4" i="4"/>
  <c r="HN4" i="4"/>
  <c r="HO4" i="4"/>
  <c r="HP4" i="4"/>
  <c r="HQ4" i="4"/>
  <c r="HR4" i="4"/>
  <c r="HS4" i="4"/>
  <c r="HT4" i="4"/>
  <c r="HU4" i="4"/>
  <c r="HV4" i="4"/>
  <c r="HW4" i="4"/>
  <c r="HX4" i="4"/>
  <c r="HY4" i="4"/>
  <c r="HZ4" i="4"/>
  <c r="IA4" i="4"/>
  <c r="IB4" i="4"/>
  <c r="IC4" i="4"/>
  <c r="ID4" i="4"/>
  <c r="IE4" i="4"/>
  <c r="IF4" i="4"/>
  <c r="IG4" i="4"/>
  <c r="IH4" i="4"/>
  <c r="II4" i="4"/>
  <c r="IJ4" i="4"/>
  <c r="IK4" i="4"/>
  <c r="IL4" i="4"/>
  <c r="IM4" i="4"/>
  <c r="IN4" i="4"/>
  <c r="IO4" i="4"/>
  <c r="IP4" i="4"/>
  <c r="IQ4" i="4"/>
  <c r="IR4" i="4"/>
  <c r="IS4" i="4"/>
  <c r="IT4" i="4"/>
  <c r="IU4" i="4"/>
  <c r="IV4" i="4"/>
  <c r="IW4" i="4"/>
  <c r="IX4" i="4"/>
  <c r="IY4" i="4"/>
  <c r="IZ4" i="4"/>
  <c r="JA4" i="4"/>
  <c r="JB4" i="4"/>
  <c r="JC4" i="4"/>
  <c r="JD4" i="4"/>
  <c r="JE4" i="4"/>
  <c r="JF4" i="4"/>
  <c r="JG4" i="4"/>
  <c r="JH4" i="4"/>
  <c r="JI4" i="4"/>
  <c r="JJ4" i="4"/>
  <c r="JK4" i="4"/>
  <c r="JL4" i="4"/>
  <c r="JM4" i="4"/>
  <c r="JN4" i="4"/>
  <c r="JO4" i="4"/>
  <c r="JP4" i="4"/>
  <c r="JQ4" i="4"/>
  <c r="JR4" i="4"/>
  <c r="JS4" i="4"/>
  <c r="JT4" i="4"/>
  <c r="JU4" i="4"/>
  <c r="JV4" i="4"/>
  <c r="JW4" i="4"/>
  <c r="JX4" i="4"/>
  <c r="JY4" i="4"/>
  <c r="JZ4" i="4"/>
  <c r="KA4" i="4"/>
  <c r="KB4" i="4"/>
  <c r="KC4" i="4"/>
  <c r="KD4" i="4"/>
  <c r="KE4" i="4"/>
  <c r="KF4" i="4"/>
  <c r="KG4" i="4"/>
  <c r="KH4" i="4"/>
  <c r="KI4" i="4"/>
  <c r="KJ4" i="4"/>
  <c r="KK4" i="4"/>
  <c r="KL4" i="4"/>
  <c r="KM4" i="4"/>
  <c r="KN4" i="4"/>
  <c r="KO4" i="4"/>
  <c r="KP4" i="4"/>
  <c r="KQ4" i="4"/>
  <c r="KR4" i="4"/>
  <c r="KS4" i="4"/>
  <c r="KT4" i="4"/>
  <c r="KU4" i="4"/>
  <c r="KV4" i="4"/>
  <c r="KW4" i="4"/>
  <c r="KX4" i="4"/>
  <c r="KY4" i="4"/>
  <c r="KZ4" i="4"/>
  <c r="LA4" i="4"/>
  <c r="LB4" i="4"/>
  <c r="LC4" i="4"/>
  <c r="LD4" i="4"/>
  <c r="LE4" i="4"/>
  <c r="LF4" i="4"/>
  <c r="LG4" i="4"/>
  <c r="LH4" i="4"/>
  <c r="LI4" i="4"/>
  <c r="LJ4" i="4"/>
  <c r="LK4" i="4"/>
  <c r="LL4" i="4"/>
  <c r="LM4" i="4"/>
  <c r="LN4" i="4"/>
  <c r="LO4" i="4"/>
  <c r="LP4" i="4"/>
  <c r="LQ4" i="4"/>
  <c r="LR4" i="4"/>
  <c r="LS4" i="4"/>
  <c r="LT4" i="4"/>
  <c r="LU4" i="4"/>
  <c r="LV4" i="4"/>
  <c r="LW4" i="4"/>
  <c r="LX4" i="4"/>
  <c r="LY4" i="4"/>
  <c r="LZ4" i="4"/>
  <c r="MA4" i="4"/>
  <c r="MB4" i="4"/>
  <c r="MC4" i="4"/>
  <c r="MD4" i="4"/>
  <c r="ME4" i="4"/>
  <c r="MF4" i="4"/>
  <c r="MG4" i="4"/>
  <c r="MH4" i="4"/>
  <c r="MI4" i="4"/>
  <c r="MJ4" i="4"/>
  <c r="MK4" i="4"/>
  <c r="ML4" i="4"/>
  <c r="MM4" i="4"/>
  <c r="MN4" i="4"/>
  <c r="MO4" i="4"/>
  <c r="MP4" i="4"/>
  <c r="MQ4" i="4"/>
  <c r="MR4" i="4"/>
  <c r="MS4" i="4"/>
  <c r="MT4" i="4"/>
  <c r="MU4" i="4"/>
  <c r="MV4" i="4"/>
  <c r="MW4" i="4"/>
  <c r="MX4" i="4"/>
  <c r="MY4" i="4"/>
  <c r="MZ4" i="4"/>
  <c r="NA4" i="4"/>
  <c r="NB4" i="4"/>
  <c r="NC4" i="4"/>
  <c r="I5" i="4"/>
  <c r="J5" i="4"/>
  <c r="K5" i="4"/>
  <c r="L5" i="4"/>
  <c r="M5" i="4"/>
  <c r="N5" i="4"/>
  <c r="O5" i="4"/>
  <c r="P5" i="4"/>
  <c r="Q5" i="4"/>
  <c r="R5" i="4"/>
  <c r="S5" i="4"/>
  <c r="T5" i="4"/>
  <c r="U5" i="4"/>
  <c r="V5" i="4"/>
  <c r="W5" i="4"/>
  <c r="X5" i="4"/>
  <c r="Y5" i="4"/>
  <c r="Z5" i="4"/>
  <c r="AA5" i="4"/>
  <c r="AB5" i="4"/>
  <c r="AC5" i="4"/>
  <c r="AD5" i="4"/>
  <c r="AE5" i="4"/>
  <c r="AF5" i="4"/>
  <c r="AG5" i="4"/>
  <c r="AH5" i="4"/>
  <c r="AI5" i="4"/>
  <c r="AJ5" i="4"/>
  <c r="AK5" i="4"/>
  <c r="AL5" i="4"/>
  <c r="AM5" i="4"/>
  <c r="AN5" i="4"/>
  <c r="AO5" i="4"/>
  <c r="AP5" i="4"/>
  <c r="AQ5" i="4"/>
  <c r="AR5" i="4"/>
  <c r="AS5" i="4"/>
  <c r="AT5" i="4"/>
  <c r="AU5" i="4"/>
  <c r="AV5" i="4"/>
  <c r="AW5" i="4"/>
  <c r="AX5" i="4"/>
  <c r="AY5" i="4"/>
  <c r="AZ5" i="4"/>
  <c r="BA5" i="4"/>
  <c r="BB5" i="4"/>
  <c r="BC5" i="4"/>
  <c r="BD5" i="4"/>
  <c r="BE5" i="4"/>
  <c r="BF5" i="4"/>
  <c r="BG5" i="4"/>
  <c r="BH5" i="4"/>
  <c r="BI5" i="4"/>
  <c r="BJ5" i="4"/>
  <c r="BK5" i="4"/>
  <c r="BL5" i="4"/>
  <c r="BM5" i="4"/>
  <c r="BN5" i="4"/>
  <c r="BO5" i="4"/>
  <c r="BP5" i="4"/>
  <c r="BQ5" i="4"/>
  <c r="BR5" i="4"/>
  <c r="BS5" i="4"/>
  <c r="BT5" i="4"/>
  <c r="BU5" i="4"/>
  <c r="BV5" i="4"/>
  <c r="BW5" i="4"/>
  <c r="BX5" i="4"/>
  <c r="BY5" i="4"/>
  <c r="BZ5" i="4"/>
  <c r="CA5" i="4"/>
  <c r="CB5" i="4"/>
  <c r="CC5" i="4"/>
  <c r="CD5" i="4"/>
  <c r="CE5" i="4"/>
  <c r="CF5" i="4"/>
  <c r="CG5" i="4"/>
  <c r="CH5" i="4"/>
  <c r="CI5" i="4"/>
  <c r="CJ5" i="4"/>
  <c r="CK5" i="4"/>
  <c r="CL5" i="4"/>
  <c r="CM5" i="4"/>
  <c r="CN5" i="4"/>
  <c r="CO5" i="4"/>
  <c r="CP5" i="4"/>
  <c r="CQ5" i="4"/>
  <c r="CR5" i="4"/>
  <c r="CS5" i="4"/>
  <c r="CT5" i="4"/>
  <c r="CU5" i="4"/>
  <c r="CV5" i="4"/>
  <c r="CW5" i="4"/>
  <c r="CX5" i="4"/>
  <c r="CY5" i="4"/>
  <c r="CZ5" i="4"/>
  <c r="DA5" i="4"/>
  <c r="DB5" i="4"/>
  <c r="DC5" i="4"/>
  <c r="DD5" i="4"/>
  <c r="DE5" i="4"/>
  <c r="DF5" i="4"/>
  <c r="DG5" i="4"/>
  <c r="DH5" i="4"/>
  <c r="DI5" i="4"/>
  <c r="DJ5" i="4"/>
  <c r="DK5" i="4"/>
  <c r="DL5" i="4"/>
  <c r="DM5" i="4"/>
  <c r="DN5" i="4"/>
  <c r="DO5" i="4"/>
  <c r="DP5" i="4"/>
  <c r="DQ5" i="4"/>
  <c r="DR5" i="4"/>
  <c r="DS5" i="4"/>
  <c r="DT5" i="4"/>
  <c r="DU5" i="4"/>
  <c r="DV5" i="4"/>
  <c r="DW5" i="4"/>
  <c r="DX5" i="4"/>
  <c r="DY5" i="4"/>
  <c r="DZ5" i="4"/>
  <c r="EA5" i="4"/>
  <c r="EB5" i="4"/>
  <c r="EC5" i="4"/>
  <c r="ED5" i="4"/>
  <c r="EE5" i="4"/>
  <c r="EF5" i="4"/>
  <c r="EG5" i="4"/>
  <c r="EH5" i="4"/>
  <c r="EI5" i="4"/>
  <c r="EJ5" i="4"/>
  <c r="EK5" i="4"/>
  <c r="EL5" i="4"/>
  <c r="EM5" i="4"/>
  <c r="EN5" i="4"/>
  <c r="EO5" i="4"/>
  <c r="EP5" i="4"/>
  <c r="EQ5" i="4"/>
  <c r="ER5" i="4"/>
  <c r="ES5" i="4"/>
  <c r="ET5" i="4"/>
  <c r="EU5" i="4"/>
  <c r="EV5" i="4"/>
  <c r="EW5" i="4"/>
  <c r="EX5" i="4"/>
  <c r="EY5" i="4"/>
  <c r="EZ5" i="4"/>
  <c r="FA5" i="4"/>
  <c r="FB5" i="4"/>
  <c r="FC5" i="4"/>
  <c r="FD5" i="4"/>
  <c r="FE5" i="4"/>
  <c r="FF5" i="4"/>
  <c r="FG5" i="4"/>
  <c r="FH5" i="4"/>
  <c r="FI5" i="4"/>
  <c r="FJ5" i="4"/>
  <c r="FK5" i="4"/>
  <c r="FL5" i="4"/>
  <c r="FM5" i="4"/>
  <c r="FN5" i="4"/>
  <c r="FO5" i="4"/>
  <c r="FP5" i="4"/>
  <c r="FQ5" i="4"/>
  <c r="FR5" i="4"/>
  <c r="FS5" i="4"/>
  <c r="FT5" i="4"/>
  <c r="FU5" i="4"/>
  <c r="FV5" i="4"/>
  <c r="FW5" i="4"/>
  <c r="FX5" i="4"/>
  <c r="FY5" i="4"/>
  <c r="FZ5" i="4"/>
  <c r="GA5" i="4"/>
  <c r="GB5" i="4"/>
  <c r="GC5" i="4"/>
  <c r="GD5" i="4"/>
  <c r="GE5" i="4"/>
  <c r="GF5" i="4"/>
  <c r="GG5" i="4"/>
  <c r="GH5" i="4"/>
  <c r="GI5" i="4"/>
  <c r="GJ5" i="4"/>
  <c r="GK5" i="4"/>
  <c r="GL5" i="4"/>
  <c r="GM5" i="4"/>
  <c r="GN5" i="4"/>
  <c r="GO5" i="4"/>
  <c r="GP5" i="4"/>
  <c r="GQ5" i="4"/>
  <c r="GR5" i="4"/>
  <c r="GS5" i="4"/>
  <c r="GT5" i="4"/>
  <c r="GU5" i="4"/>
  <c r="GV5" i="4"/>
  <c r="GW5" i="4"/>
  <c r="GX5" i="4"/>
  <c r="GY5" i="4"/>
  <c r="GZ5" i="4"/>
  <c r="HA5" i="4"/>
  <c r="HB5" i="4"/>
  <c r="HC5" i="4"/>
  <c r="HD5" i="4"/>
  <c r="HE5" i="4"/>
  <c r="HF5" i="4"/>
  <c r="HG5" i="4"/>
  <c r="HH5" i="4"/>
  <c r="HI5" i="4"/>
  <c r="HJ5" i="4"/>
  <c r="HK5" i="4"/>
  <c r="HL5" i="4"/>
  <c r="HM5" i="4"/>
  <c r="HN5" i="4"/>
  <c r="HO5" i="4"/>
  <c r="HP5" i="4"/>
  <c r="HQ5" i="4"/>
  <c r="HR5" i="4"/>
  <c r="HS5" i="4"/>
  <c r="HT5" i="4"/>
  <c r="HU5" i="4"/>
  <c r="HV5" i="4"/>
  <c r="HW5" i="4"/>
  <c r="HX5" i="4"/>
  <c r="HY5" i="4"/>
  <c r="HZ5" i="4"/>
  <c r="IA5" i="4"/>
  <c r="IB5" i="4"/>
  <c r="IC5" i="4"/>
  <c r="ID5" i="4"/>
  <c r="IE5" i="4"/>
  <c r="IF5" i="4"/>
  <c r="IG5" i="4"/>
  <c r="IH5" i="4"/>
  <c r="II5" i="4"/>
  <c r="IJ5" i="4"/>
  <c r="IK5" i="4"/>
  <c r="IL5" i="4"/>
  <c r="IM5" i="4"/>
  <c r="IN5" i="4"/>
  <c r="IO5" i="4"/>
  <c r="IP5" i="4"/>
  <c r="IQ5" i="4"/>
  <c r="IR5" i="4"/>
  <c r="IS5" i="4"/>
  <c r="IT5" i="4"/>
  <c r="IU5" i="4"/>
  <c r="IV5" i="4"/>
  <c r="IW5" i="4"/>
  <c r="IX5" i="4"/>
  <c r="IY5" i="4"/>
  <c r="IZ5" i="4"/>
  <c r="JA5" i="4"/>
  <c r="JB5" i="4"/>
  <c r="JC5" i="4"/>
  <c r="JD5" i="4"/>
  <c r="JE5" i="4"/>
  <c r="JF5" i="4"/>
  <c r="JG5" i="4"/>
  <c r="JH5" i="4"/>
  <c r="JI5" i="4"/>
  <c r="JJ5" i="4"/>
  <c r="JK5" i="4"/>
  <c r="JL5" i="4"/>
  <c r="JM5" i="4"/>
  <c r="JN5" i="4"/>
  <c r="JO5" i="4"/>
  <c r="JP5" i="4"/>
  <c r="JQ5" i="4"/>
  <c r="JR5" i="4"/>
  <c r="JS5" i="4"/>
  <c r="JT5" i="4"/>
  <c r="JU5" i="4"/>
  <c r="JV5" i="4"/>
  <c r="JW5" i="4"/>
  <c r="JX5" i="4"/>
  <c r="JY5" i="4"/>
  <c r="JZ5" i="4"/>
  <c r="KA5" i="4"/>
  <c r="KB5" i="4"/>
  <c r="KC5" i="4"/>
  <c r="KD5" i="4"/>
  <c r="KE5" i="4"/>
  <c r="KF5" i="4"/>
  <c r="KG5" i="4"/>
  <c r="KH5" i="4"/>
  <c r="KI5" i="4"/>
  <c r="KJ5" i="4"/>
  <c r="KK5" i="4"/>
  <c r="KL5" i="4"/>
  <c r="KM5" i="4"/>
  <c r="KN5" i="4"/>
  <c r="KO5" i="4"/>
  <c r="KP5" i="4"/>
  <c r="KQ5" i="4"/>
  <c r="KR5" i="4"/>
  <c r="KS5" i="4"/>
  <c r="KT5" i="4"/>
  <c r="KU5" i="4"/>
  <c r="KV5" i="4"/>
  <c r="KW5" i="4"/>
  <c r="KX5" i="4"/>
  <c r="KY5" i="4"/>
  <c r="KZ5" i="4"/>
  <c r="LA5" i="4"/>
  <c r="LB5" i="4"/>
  <c r="LC5" i="4"/>
  <c r="LD5" i="4"/>
  <c r="LE5" i="4"/>
  <c r="LF5" i="4"/>
  <c r="LG5" i="4"/>
  <c r="LH5" i="4"/>
  <c r="LI5" i="4"/>
  <c r="LJ5" i="4"/>
  <c r="LK5" i="4"/>
  <c r="LL5" i="4"/>
  <c r="LM5" i="4"/>
  <c r="LN5" i="4"/>
  <c r="LO5" i="4"/>
  <c r="LP5" i="4"/>
  <c r="LQ5" i="4"/>
  <c r="LR5" i="4"/>
  <c r="LS5" i="4"/>
  <c r="LT5" i="4"/>
  <c r="LU5" i="4"/>
  <c r="LV5" i="4"/>
  <c r="LW5" i="4"/>
  <c r="LX5" i="4"/>
  <c r="LY5" i="4"/>
  <c r="LZ5" i="4"/>
  <c r="MA5" i="4"/>
  <c r="MB5" i="4"/>
  <c r="MC5" i="4"/>
  <c r="MD5" i="4"/>
  <c r="ME5" i="4"/>
  <c r="MF5" i="4"/>
  <c r="MG5" i="4"/>
  <c r="MH5" i="4"/>
  <c r="MI5" i="4"/>
  <c r="MJ5" i="4"/>
  <c r="MK5" i="4"/>
  <c r="ML5" i="4"/>
  <c r="MM5" i="4"/>
  <c r="MN5" i="4"/>
  <c r="MO5" i="4"/>
  <c r="MP5" i="4"/>
  <c r="MQ5" i="4"/>
  <c r="MR5" i="4"/>
  <c r="MS5" i="4"/>
  <c r="MT5" i="4"/>
  <c r="MU5" i="4"/>
  <c r="MV5" i="4"/>
  <c r="MW5" i="4"/>
  <c r="MX5" i="4"/>
  <c r="MY5" i="4"/>
  <c r="MZ5" i="4"/>
  <c r="NA5" i="4"/>
  <c r="NB5" i="4"/>
  <c r="NC5" i="4"/>
  <c r="I6" i="4"/>
  <c r="J6" i="4"/>
  <c r="K6" i="4"/>
  <c r="L6" i="4"/>
  <c r="M6" i="4"/>
  <c r="N6" i="4"/>
  <c r="O6" i="4"/>
  <c r="P6" i="4"/>
  <c r="Q6" i="4"/>
  <c r="R6" i="4"/>
  <c r="S6" i="4"/>
  <c r="T6" i="4"/>
  <c r="U6" i="4"/>
  <c r="V6" i="4"/>
  <c r="W6" i="4"/>
  <c r="X6" i="4"/>
  <c r="Y6" i="4"/>
  <c r="Z6" i="4"/>
  <c r="AA6" i="4"/>
  <c r="AB6" i="4"/>
  <c r="AC6" i="4"/>
  <c r="AD6" i="4"/>
  <c r="AE6" i="4"/>
  <c r="AF6" i="4"/>
  <c r="AG6" i="4"/>
  <c r="AH6" i="4"/>
  <c r="AI6" i="4"/>
  <c r="AJ6" i="4"/>
  <c r="AK6" i="4"/>
  <c r="AL6" i="4"/>
  <c r="AM6" i="4"/>
  <c r="AN6" i="4"/>
  <c r="AO6" i="4"/>
  <c r="AP6" i="4"/>
  <c r="AQ6" i="4"/>
  <c r="AR6" i="4"/>
  <c r="AS6" i="4"/>
  <c r="AT6" i="4"/>
  <c r="AU6" i="4"/>
  <c r="AV6" i="4"/>
  <c r="AW6" i="4"/>
  <c r="AX6" i="4"/>
  <c r="AY6" i="4"/>
  <c r="AZ6" i="4"/>
  <c r="BA6" i="4"/>
  <c r="BB6" i="4"/>
  <c r="BC6" i="4"/>
  <c r="BD6" i="4"/>
  <c r="BE6" i="4"/>
  <c r="BF6" i="4"/>
  <c r="BG6" i="4"/>
  <c r="BH6" i="4"/>
  <c r="BI6" i="4"/>
  <c r="BJ6" i="4"/>
  <c r="BK6" i="4"/>
  <c r="BL6" i="4"/>
  <c r="BM6" i="4"/>
  <c r="BN6" i="4"/>
  <c r="BO6" i="4"/>
  <c r="BP6" i="4"/>
  <c r="BQ6" i="4"/>
  <c r="BR6" i="4"/>
  <c r="BS6" i="4"/>
  <c r="BT6" i="4"/>
  <c r="BU6" i="4"/>
  <c r="BV6" i="4"/>
  <c r="BW6" i="4"/>
  <c r="BX6" i="4"/>
  <c r="BY6" i="4"/>
  <c r="BZ6" i="4"/>
  <c r="CA6" i="4"/>
  <c r="CB6" i="4"/>
  <c r="CC6" i="4"/>
  <c r="CD6" i="4"/>
  <c r="CE6" i="4"/>
  <c r="CF6" i="4"/>
  <c r="CG6" i="4"/>
  <c r="CH6" i="4"/>
  <c r="CI6" i="4"/>
  <c r="CJ6" i="4"/>
  <c r="CK6" i="4"/>
  <c r="CL6" i="4"/>
  <c r="CM6" i="4"/>
  <c r="CN6" i="4"/>
  <c r="CO6" i="4"/>
  <c r="CP6" i="4"/>
  <c r="CQ6" i="4"/>
  <c r="CR6" i="4"/>
  <c r="CS6" i="4"/>
  <c r="CT6" i="4"/>
  <c r="CU6" i="4"/>
  <c r="CV6" i="4"/>
  <c r="CW6" i="4"/>
  <c r="CX6" i="4"/>
  <c r="CY6" i="4"/>
  <c r="CZ6" i="4"/>
  <c r="DA6" i="4"/>
  <c r="DB6" i="4"/>
  <c r="DC6" i="4"/>
  <c r="DD6" i="4"/>
  <c r="DE6" i="4"/>
  <c r="DF6" i="4"/>
  <c r="DG6" i="4"/>
  <c r="DH6" i="4"/>
  <c r="DI6" i="4"/>
  <c r="DJ6" i="4"/>
  <c r="DK6" i="4"/>
  <c r="DL6" i="4"/>
  <c r="DM6" i="4"/>
  <c r="DN6" i="4"/>
  <c r="DO6" i="4"/>
  <c r="DP6" i="4"/>
  <c r="DQ6" i="4"/>
  <c r="DR6" i="4"/>
  <c r="DS6" i="4"/>
  <c r="DT6" i="4"/>
  <c r="DU6" i="4"/>
  <c r="DV6" i="4"/>
  <c r="DW6" i="4"/>
  <c r="DX6" i="4"/>
  <c r="DY6" i="4"/>
  <c r="DZ6" i="4"/>
  <c r="EA6" i="4"/>
  <c r="EB6" i="4"/>
  <c r="EC6" i="4"/>
  <c r="ED6" i="4"/>
  <c r="EE6" i="4"/>
  <c r="EF6" i="4"/>
  <c r="EG6" i="4"/>
  <c r="EH6" i="4"/>
  <c r="EI6" i="4"/>
  <c r="EJ6" i="4"/>
  <c r="EK6" i="4"/>
  <c r="EL6" i="4"/>
  <c r="EM6" i="4"/>
  <c r="EN6" i="4"/>
  <c r="EO6" i="4"/>
  <c r="EP6" i="4"/>
  <c r="EQ6" i="4"/>
  <c r="ER6" i="4"/>
  <c r="ES6" i="4"/>
  <c r="ET6" i="4"/>
  <c r="EU6" i="4"/>
  <c r="EV6" i="4"/>
  <c r="EW6" i="4"/>
  <c r="EX6" i="4"/>
  <c r="EY6" i="4"/>
  <c r="EZ6" i="4"/>
  <c r="FA6" i="4"/>
  <c r="FB6" i="4"/>
  <c r="FC6" i="4"/>
  <c r="FD6" i="4"/>
  <c r="FE6" i="4"/>
  <c r="FF6" i="4"/>
  <c r="FG6" i="4"/>
  <c r="FH6" i="4"/>
  <c r="FI6" i="4"/>
  <c r="FJ6" i="4"/>
  <c r="FK6" i="4"/>
  <c r="FL6" i="4"/>
  <c r="FM6" i="4"/>
  <c r="FN6" i="4"/>
  <c r="FO6" i="4"/>
  <c r="FP6" i="4"/>
  <c r="FQ6" i="4"/>
  <c r="FR6" i="4"/>
  <c r="FS6" i="4"/>
  <c r="FT6" i="4"/>
  <c r="FU6" i="4"/>
  <c r="FV6" i="4"/>
  <c r="FW6" i="4"/>
  <c r="FX6" i="4"/>
  <c r="FY6" i="4"/>
  <c r="FZ6" i="4"/>
  <c r="GA6" i="4"/>
  <c r="GB6" i="4"/>
  <c r="GC6" i="4"/>
  <c r="GD6" i="4"/>
  <c r="GE6" i="4"/>
  <c r="GF6" i="4"/>
  <c r="GG6" i="4"/>
  <c r="GH6" i="4"/>
  <c r="GI6" i="4"/>
  <c r="GJ6" i="4"/>
  <c r="GK6" i="4"/>
  <c r="GL6" i="4"/>
  <c r="GM6" i="4"/>
  <c r="GN6" i="4"/>
  <c r="GO6" i="4"/>
  <c r="GP6" i="4"/>
  <c r="GQ6" i="4"/>
  <c r="GR6" i="4"/>
  <c r="GS6" i="4"/>
  <c r="GT6" i="4"/>
  <c r="GU6" i="4"/>
  <c r="GV6" i="4"/>
  <c r="GW6" i="4"/>
  <c r="GX6" i="4"/>
  <c r="GY6" i="4"/>
  <c r="GZ6" i="4"/>
  <c r="HA6" i="4"/>
  <c r="HB6" i="4"/>
  <c r="HC6" i="4"/>
  <c r="HD6" i="4"/>
  <c r="HE6" i="4"/>
  <c r="HF6" i="4"/>
  <c r="HG6" i="4"/>
  <c r="HH6" i="4"/>
  <c r="HI6" i="4"/>
  <c r="HJ6" i="4"/>
  <c r="HK6" i="4"/>
  <c r="HL6" i="4"/>
  <c r="HM6" i="4"/>
  <c r="HN6" i="4"/>
  <c r="HO6" i="4"/>
  <c r="HP6" i="4"/>
  <c r="HQ6" i="4"/>
  <c r="HR6" i="4"/>
  <c r="HS6" i="4"/>
  <c r="HT6" i="4"/>
  <c r="HU6" i="4"/>
  <c r="HV6" i="4"/>
  <c r="HW6" i="4"/>
  <c r="HX6" i="4"/>
  <c r="HY6" i="4"/>
  <c r="HZ6" i="4"/>
  <c r="IA6" i="4"/>
  <c r="IB6" i="4"/>
  <c r="IC6" i="4"/>
  <c r="ID6" i="4"/>
  <c r="IE6" i="4"/>
  <c r="IF6" i="4"/>
  <c r="IG6" i="4"/>
  <c r="IH6" i="4"/>
  <c r="II6" i="4"/>
  <c r="IJ6" i="4"/>
  <c r="IK6" i="4"/>
  <c r="IL6" i="4"/>
  <c r="IM6" i="4"/>
  <c r="IN6" i="4"/>
  <c r="IO6" i="4"/>
  <c r="IP6" i="4"/>
  <c r="IQ6" i="4"/>
  <c r="IR6" i="4"/>
  <c r="IS6" i="4"/>
  <c r="IT6" i="4"/>
  <c r="IU6" i="4"/>
  <c r="IV6" i="4"/>
  <c r="IW6" i="4"/>
  <c r="IX6" i="4"/>
  <c r="IY6" i="4"/>
  <c r="IZ6" i="4"/>
  <c r="JA6" i="4"/>
  <c r="JB6" i="4"/>
  <c r="JC6" i="4"/>
  <c r="JD6" i="4"/>
  <c r="JE6" i="4"/>
  <c r="JF6" i="4"/>
  <c r="JG6" i="4"/>
  <c r="JH6" i="4"/>
  <c r="JI6" i="4"/>
  <c r="JJ6" i="4"/>
  <c r="JK6" i="4"/>
  <c r="JL6" i="4"/>
  <c r="JM6" i="4"/>
  <c r="JN6" i="4"/>
  <c r="JO6" i="4"/>
  <c r="JP6" i="4"/>
  <c r="JQ6" i="4"/>
  <c r="JR6" i="4"/>
  <c r="JS6" i="4"/>
  <c r="JT6" i="4"/>
  <c r="JU6" i="4"/>
  <c r="JV6" i="4"/>
  <c r="JW6" i="4"/>
  <c r="JX6" i="4"/>
  <c r="JY6" i="4"/>
  <c r="JZ6" i="4"/>
  <c r="KA6" i="4"/>
  <c r="KB6" i="4"/>
  <c r="KC6" i="4"/>
  <c r="KD6" i="4"/>
  <c r="KE6" i="4"/>
  <c r="KF6" i="4"/>
  <c r="KG6" i="4"/>
  <c r="KH6" i="4"/>
  <c r="KI6" i="4"/>
  <c r="KJ6" i="4"/>
  <c r="KK6" i="4"/>
  <c r="KL6" i="4"/>
  <c r="KM6" i="4"/>
  <c r="KN6" i="4"/>
  <c r="KO6" i="4"/>
  <c r="KP6" i="4"/>
  <c r="KQ6" i="4"/>
  <c r="KR6" i="4"/>
  <c r="KS6" i="4"/>
  <c r="KT6" i="4"/>
  <c r="KU6" i="4"/>
  <c r="KV6" i="4"/>
  <c r="KW6" i="4"/>
  <c r="KX6" i="4"/>
  <c r="KY6" i="4"/>
  <c r="KZ6" i="4"/>
  <c r="LA6" i="4"/>
  <c r="LB6" i="4"/>
  <c r="LC6" i="4"/>
  <c r="LD6" i="4"/>
  <c r="LE6" i="4"/>
  <c r="LF6" i="4"/>
  <c r="LG6" i="4"/>
  <c r="LH6" i="4"/>
  <c r="LI6" i="4"/>
  <c r="LJ6" i="4"/>
  <c r="LK6" i="4"/>
  <c r="LL6" i="4"/>
  <c r="LM6" i="4"/>
  <c r="LN6" i="4"/>
  <c r="LO6" i="4"/>
  <c r="LP6" i="4"/>
  <c r="LQ6" i="4"/>
  <c r="LR6" i="4"/>
  <c r="LS6" i="4"/>
  <c r="LT6" i="4"/>
  <c r="LU6" i="4"/>
  <c r="LV6" i="4"/>
  <c r="LW6" i="4"/>
  <c r="LX6" i="4"/>
  <c r="LY6" i="4"/>
  <c r="LZ6" i="4"/>
  <c r="MA6" i="4"/>
  <c r="MB6" i="4"/>
  <c r="MC6" i="4"/>
  <c r="MD6" i="4"/>
  <c r="ME6" i="4"/>
  <c r="MF6" i="4"/>
  <c r="MG6" i="4"/>
  <c r="MH6" i="4"/>
  <c r="MI6" i="4"/>
  <c r="MJ6" i="4"/>
  <c r="MK6" i="4"/>
  <c r="ML6" i="4"/>
  <c r="MM6" i="4"/>
  <c r="MN6" i="4"/>
  <c r="MO6" i="4"/>
  <c r="MP6" i="4"/>
  <c r="MQ6" i="4"/>
  <c r="MR6" i="4"/>
  <c r="MS6" i="4"/>
  <c r="MT6" i="4"/>
  <c r="MU6" i="4"/>
  <c r="MV6" i="4"/>
  <c r="MW6" i="4"/>
  <c r="MX6" i="4"/>
  <c r="MY6" i="4"/>
  <c r="MZ6" i="4"/>
  <c r="NA6" i="4"/>
  <c r="NB6" i="4"/>
  <c r="NC6" i="4"/>
  <c r="I7" i="4"/>
  <c r="J7" i="4"/>
  <c r="K7" i="4"/>
  <c r="L7" i="4"/>
  <c r="M7" i="4"/>
  <c r="N7" i="4"/>
  <c r="O7" i="4"/>
  <c r="P7" i="4"/>
  <c r="Q7" i="4"/>
  <c r="R7" i="4"/>
  <c r="S7" i="4"/>
  <c r="T7" i="4"/>
  <c r="U7" i="4"/>
  <c r="V7" i="4"/>
  <c r="W7" i="4"/>
  <c r="X7" i="4"/>
  <c r="Y7" i="4"/>
  <c r="Z7" i="4"/>
  <c r="AA7" i="4"/>
  <c r="AB7" i="4"/>
  <c r="AC7" i="4"/>
  <c r="AD7" i="4"/>
  <c r="AE7" i="4"/>
  <c r="AF7" i="4"/>
  <c r="AG7" i="4"/>
  <c r="AH7" i="4"/>
  <c r="AI7" i="4"/>
  <c r="AJ7" i="4"/>
  <c r="AK7" i="4"/>
  <c r="AL7" i="4"/>
  <c r="AM7" i="4"/>
  <c r="AN7" i="4"/>
  <c r="AO7" i="4"/>
  <c r="AP7" i="4"/>
  <c r="AQ7" i="4"/>
  <c r="AR7" i="4"/>
  <c r="AS7" i="4"/>
  <c r="AT7" i="4"/>
  <c r="AU7" i="4"/>
  <c r="AV7" i="4"/>
  <c r="AW7" i="4"/>
  <c r="AX7" i="4"/>
  <c r="AY7" i="4"/>
  <c r="AZ7" i="4"/>
  <c r="BA7" i="4"/>
  <c r="BB7" i="4"/>
  <c r="BC7" i="4"/>
  <c r="BD7" i="4"/>
  <c r="BE7" i="4"/>
  <c r="BF7" i="4"/>
  <c r="BG7" i="4"/>
  <c r="BH7" i="4"/>
  <c r="BI7" i="4"/>
  <c r="BJ7" i="4"/>
  <c r="BK7" i="4"/>
  <c r="BL7" i="4"/>
  <c r="BM7" i="4"/>
  <c r="BN7" i="4"/>
  <c r="BO7" i="4"/>
  <c r="BP7" i="4"/>
  <c r="BQ7" i="4"/>
  <c r="BR7" i="4"/>
  <c r="BS7" i="4"/>
  <c r="BT7" i="4"/>
  <c r="BU7" i="4"/>
  <c r="BV7" i="4"/>
  <c r="BW7" i="4"/>
  <c r="BX7" i="4"/>
  <c r="BY7" i="4"/>
  <c r="BZ7" i="4"/>
  <c r="CA7" i="4"/>
  <c r="CB7" i="4"/>
  <c r="CC7" i="4"/>
  <c r="CD7" i="4"/>
  <c r="CE7" i="4"/>
  <c r="CF7" i="4"/>
  <c r="CG7" i="4"/>
  <c r="CH7" i="4"/>
  <c r="CI7" i="4"/>
  <c r="CJ7" i="4"/>
  <c r="CK7" i="4"/>
  <c r="CL7" i="4"/>
  <c r="CM7" i="4"/>
  <c r="CN7" i="4"/>
  <c r="CO7" i="4"/>
  <c r="CP7" i="4"/>
  <c r="CQ7" i="4"/>
  <c r="CR7" i="4"/>
  <c r="CS7" i="4"/>
  <c r="CT7" i="4"/>
  <c r="CU7" i="4"/>
  <c r="CV7" i="4"/>
  <c r="CW7" i="4"/>
  <c r="CX7" i="4"/>
  <c r="CY7" i="4"/>
  <c r="CZ7" i="4"/>
  <c r="DA7" i="4"/>
  <c r="DB7" i="4"/>
  <c r="DC7" i="4"/>
  <c r="DD7" i="4"/>
  <c r="DE7" i="4"/>
  <c r="DF7" i="4"/>
  <c r="DG7" i="4"/>
  <c r="DH7" i="4"/>
  <c r="DI7" i="4"/>
  <c r="DJ7" i="4"/>
  <c r="DK7" i="4"/>
  <c r="DL7" i="4"/>
  <c r="DM7" i="4"/>
  <c r="DN7" i="4"/>
  <c r="DO7" i="4"/>
  <c r="DP7" i="4"/>
  <c r="DQ7" i="4"/>
  <c r="DR7" i="4"/>
  <c r="DS7" i="4"/>
  <c r="DT7" i="4"/>
  <c r="DU7" i="4"/>
  <c r="DV7" i="4"/>
  <c r="DW7" i="4"/>
  <c r="DX7" i="4"/>
  <c r="DY7" i="4"/>
  <c r="DZ7" i="4"/>
  <c r="EA7" i="4"/>
  <c r="EB7" i="4"/>
  <c r="EC7" i="4"/>
  <c r="ED7" i="4"/>
  <c r="EE7" i="4"/>
  <c r="EF7" i="4"/>
  <c r="EG7" i="4"/>
  <c r="EH7" i="4"/>
  <c r="EI7" i="4"/>
  <c r="EJ7" i="4"/>
  <c r="EK7" i="4"/>
  <c r="EL7" i="4"/>
  <c r="EM7" i="4"/>
  <c r="EN7" i="4"/>
  <c r="EO7" i="4"/>
  <c r="EP7" i="4"/>
  <c r="EQ7" i="4"/>
  <c r="ER7" i="4"/>
  <c r="ES7" i="4"/>
  <c r="ET7" i="4"/>
  <c r="EU7" i="4"/>
  <c r="EV7" i="4"/>
  <c r="EW7" i="4"/>
  <c r="EX7" i="4"/>
  <c r="EY7" i="4"/>
  <c r="EZ7" i="4"/>
  <c r="FA7" i="4"/>
  <c r="FB7" i="4"/>
  <c r="FC7" i="4"/>
  <c r="FD7" i="4"/>
  <c r="FE7" i="4"/>
  <c r="FF7" i="4"/>
  <c r="FG7" i="4"/>
  <c r="FH7" i="4"/>
  <c r="FI7" i="4"/>
  <c r="FJ7" i="4"/>
  <c r="FK7" i="4"/>
  <c r="FL7" i="4"/>
  <c r="FM7" i="4"/>
  <c r="FN7" i="4"/>
  <c r="FO7" i="4"/>
  <c r="FP7" i="4"/>
  <c r="FQ7" i="4"/>
  <c r="FR7" i="4"/>
  <c r="FS7" i="4"/>
  <c r="FT7" i="4"/>
  <c r="FU7" i="4"/>
  <c r="FV7" i="4"/>
  <c r="FW7" i="4"/>
  <c r="FX7" i="4"/>
  <c r="FY7" i="4"/>
  <c r="FZ7" i="4"/>
  <c r="GA7" i="4"/>
  <c r="GB7" i="4"/>
  <c r="GC7" i="4"/>
  <c r="GD7" i="4"/>
  <c r="GE7" i="4"/>
  <c r="GF7" i="4"/>
  <c r="GG7" i="4"/>
  <c r="GH7" i="4"/>
  <c r="GI7" i="4"/>
  <c r="GJ7" i="4"/>
  <c r="GK7" i="4"/>
  <c r="GL7" i="4"/>
  <c r="GM7" i="4"/>
  <c r="GN7" i="4"/>
  <c r="GO7" i="4"/>
  <c r="GP7" i="4"/>
  <c r="GQ7" i="4"/>
  <c r="GR7" i="4"/>
  <c r="GS7" i="4"/>
  <c r="GT7" i="4"/>
  <c r="GU7" i="4"/>
  <c r="GV7" i="4"/>
  <c r="GW7" i="4"/>
  <c r="GX7" i="4"/>
  <c r="GY7" i="4"/>
  <c r="GZ7" i="4"/>
  <c r="HA7" i="4"/>
  <c r="HB7" i="4"/>
  <c r="HC7" i="4"/>
  <c r="HD7" i="4"/>
  <c r="HE7" i="4"/>
  <c r="HF7" i="4"/>
  <c r="HG7" i="4"/>
  <c r="HH7" i="4"/>
  <c r="HI7" i="4"/>
  <c r="HJ7" i="4"/>
  <c r="HK7" i="4"/>
  <c r="HL7" i="4"/>
  <c r="HM7" i="4"/>
  <c r="HN7" i="4"/>
  <c r="HO7" i="4"/>
  <c r="HP7" i="4"/>
  <c r="HQ7" i="4"/>
  <c r="HR7" i="4"/>
  <c r="HS7" i="4"/>
  <c r="HT7" i="4"/>
  <c r="HU7" i="4"/>
  <c r="HV7" i="4"/>
  <c r="HW7" i="4"/>
  <c r="HX7" i="4"/>
  <c r="HY7" i="4"/>
  <c r="HZ7" i="4"/>
  <c r="IA7" i="4"/>
  <c r="IB7" i="4"/>
  <c r="IC7" i="4"/>
  <c r="ID7" i="4"/>
  <c r="IE7" i="4"/>
  <c r="IF7" i="4"/>
  <c r="IG7" i="4"/>
  <c r="IH7" i="4"/>
  <c r="II7" i="4"/>
  <c r="IJ7" i="4"/>
  <c r="IK7" i="4"/>
  <c r="IL7" i="4"/>
  <c r="IM7" i="4"/>
  <c r="IN7" i="4"/>
  <c r="IO7" i="4"/>
  <c r="IP7" i="4"/>
  <c r="IQ7" i="4"/>
  <c r="IR7" i="4"/>
  <c r="IS7" i="4"/>
  <c r="IT7" i="4"/>
  <c r="IU7" i="4"/>
  <c r="IV7" i="4"/>
  <c r="IW7" i="4"/>
  <c r="IX7" i="4"/>
  <c r="IY7" i="4"/>
  <c r="IZ7" i="4"/>
  <c r="JA7" i="4"/>
  <c r="JB7" i="4"/>
  <c r="JC7" i="4"/>
  <c r="JD7" i="4"/>
  <c r="JE7" i="4"/>
  <c r="JF7" i="4"/>
  <c r="JG7" i="4"/>
  <c r="JH7" i="4"/>
  <c r="JI7" i="4"/>
  <c r="JJ7" i="4"/>
  <c r="JK7" i="4"/>
  <c r="JL7" i="4"/>
  <c r="JM7" i="4"/>
  <c r="JN7" i="4"/>
  <c r="JO7" i="4"/>
  <c r="JP7" i="4"/>
  <c r="JQ7" i="4"/>
  <c r="JR7" i="4"/>
  <c r="JS7" i="4"/>
  <c r="JT7" i="4"/>
  <c r="JU7" i="4"/>
  <c r="JV7" i="4"/>
  <c r="JW7" i="4"/>
  <c r="JX7" i="4"/>
  <c r="JY7" i="4"/>
  <c r="JZ7" i="4"/>
  <c r="KA7" i="4"/>
  <c r="KB7" i="4"/>
  <c r="KC7" i="4"/>
  <c r="KD7" i="4"/>
  <c r="KE7" i="4"/>
  <c r="KF7" i="4"/>
  <c r="KG7" i="4"/>
  <c r="KH7" i="4"/>
  <c r="KI7" i="4"/>
  <c r="KJ7" i="4"/>
  <c r="KK7" i="4"/>
  <c r="KL7" i="4"/>
  <c r="KM7" i="4"/>
  <c r="KN7" i="4"/>
  <c r="KO7" i="4"/>
  <c r="KP7" i="4"/>
  <c r="KQ7" i="4"/>
  <c r="KR7" i="4"/>
  <c r="KS7" i="4"/>
  <c r="KT7" i="4"/>
  <c r="KU7" i="4"/>
  <c r="KV7" i="4"/>
  <c r="KW7" i="4"/>
  <c r="KX7" i="4"/>
  <c r="KY7" i="4"/>
  <c r="KZ7" i="4"/>
  <c r="LA7" i="4"/>
  <c r="LB7" i="4"/>
  <c r="LC7" i="4"/>
  <c r="LD7" i="4"/>
  <c r="LE7" i="4"/>
  <c r="LF7" i="4"/>
  <c r="LG7" i="4"/>
  <c r="LH7" i="4"/>
  <c r="LI7" i="4"/>
  <c r="LJ7" i="4"/>
  <c r="LK7" i="4"/>
  <c r="LL7" i="4"/>
  <c r="LM7" i="4"/>
  <c r="LN7" i="4"/>
  <c r="LO7" i="4"/>
  <c r="LP7" i="4"/>
  <c r="LQ7" i="4"/>
  <c r="LR7" i="4"/>
  <c r="LS7" i="4"/>
  <c r="LT7" i="4"/>
  <c r="LU7" i="4"/>
  <c r="LV7" i="4"/>
  <c r="LW7" i="4"/>
  <c r="LX7" i="4"/>
  <c r="LY7" i="4"/>
  <c r="LZ7" i="4"/>
  <c r="MA7" i="4"/>
  <c r="MB7" i="4"/>
  <c r="MC7" i="4"/>
  <c r="MD7" i="4"/>
  <c r="ME7" i="4"/>
  <c r="MF7" i="4"/>
  <c r="MG7" i="4"/>
  <c r="MH7" i="4"/>
  <c r="MI7" i="4"/>
  <c r="MJ7" i="4"/>
  <c r="MK7" i="4"/>
  <c r="ML7" i="4"/>
  <c r="MM7" i="4"/>
  <c r="MN7" i="4"/>
  <c r="MO7" i="4"/>
  <c r="MP7" i="4"/>
  <c r="MQ7" i="4"/>
  <c r="MR7" i="4"/>
  <c r="MS7" i="4"/>
  <c r="MT7" i="4"/>
  <c r="MU7" i="4"/>
  <c r="MV7" i="4"/>
  <c r="MW7" i="4"/>
  <c r="MX7" i="4"/>
  <c r="MY7" i="4"/>
  <c r="MZ7" i="4"/>
  <c r="NA7" i="4"/>
  <c r="NB7" i="4"/>
  <c r="NC7" i="4"/>
  <c r="D4" i="4"/>
  <c r="E4" i="4"/>
  <c r="F4" i="4"/>
  <c r="G4" i="4"/>
  <c r="H4" i="4"/>
  <c r="D5" i="4"/>
  <c r="E5" i="4"/>
  <c r="F5" i="4"/>
  <c r="G5" i="4"/>
  <c r="H5" i="4"/>
  <c r="D6" i="4"/>
  <c r="E6" i="4"/>
  <c r="F6" i="4"/>
  <c r="G6" i="4"/>
  <c r="H6" i="4"/>
  <c r="D7" i="4"/>
  <c r="E7" i="4"/>
  <c r="F7" i="4"/>
  <c r="G7" i="4"/>
  <c r="H7" i="4"/>
  <c r="C5" i="4"/>
  <c r="C7" i="4"/>
  <c r="C4" i="4"/>
  <c r="J11" i="2"/>
  <c r="J10" i="2"/>
  <c r="NC13" i="4" l="1"/>
  <c r="NB13" i="4"/>
  <c r="NA13" i="4"/>
  <c r="MZ13" i="4"/>
  <c r="MY13" i="4"/>
  <c r="MX13" i="4"/>
  <c r="MW13" i="4"/>
  <c r="MV13" i="4"/>
  <c r="MU13" i="4"/>
  <c r="MT13" i="4"/>
  <c r="MS13" i="4"/>
  <c r="MR13" i="4"/>
  <c r="MQ13" i="4"/>
  <c r="MP13" i="4"/>
  <c r="MO13" i="4"/>
  <c r="MN13" i="4"/>
  <c r="MM13" i="4"/>
  <c r="ML13" i="4"/>
  <c r="MK13" i="4"/>
  <c r="MJ13" i="4"/>
  <c r="MI13" i="4"/>
  <c r="MH13" i="4"/>
  <c r="MG13" i="4"/>
  <c r="MF13" i="4"/>
  <c r="ME13" i="4"/>
  <c r="MD13" i="4"/>
  <c r="MC13" i="4"/>
  <c r="MB13" i="4"/>
  <c r="MA13" i="4"/>
  <c r="LZ13" i="4"/>
  <c r="LY13" i="4"/>
  <c r="LX13" i="4"/>
  <c r="LW13" i="4"/>
  <c r="LV13" i="4"/>
  <c r="LU13" i="4"/>
  <c r="LT13" i="4"/>
  <c r="LS13" i="4"/>
  <c r="LR13" i="4"/>
  <c r="LQ13" i="4"/>
  <c r="LP13" i="4"/>
  <c r="LO13" i="4"/>
  <c r="LN13" i="4"/>
  <c r="LM13" i="4"/>
  <c r="LL13" i="4"/>
  <c r="LK13" i="4"/>
  <c r="LJ13" i="4"/>
  <c r="LI13" i="4"/>
  <c r="LH13" i="4"/>
  <c r="LG13" i="4"/>
  <c r="LF13" i="4"/>
  <c r="LE13" i="4"/>
  <c r="LD13" i="4"/>
  <c r="LC13" i="4"/>
  <c r="LB13" i="4"/>
  <c r="LA13" i="4"/>
  <c r="KZ13" i="4"/>
  <c r="KY13" i="4"/>
  <c r="KX13" i="4"/>
  <c r="KW13" i="4"/>
  <c r="KV13" i="4"/>
  <c r="KU13" i="4"/>
  <c r="KT13" i="4"/>
  <c r="KS13" i="4"/>
  <c r="KR13" i="4"/>
  <c r="KQ13" i="4"/>
  <c r="KP13" i="4"/>
  <c r="KO13" i="4"/>
  <c r="KN13" i="4"/>
  <c r="KM13" i="4"/>
  <c r="KL13" i="4"/>
  <c r="KK13" i="4"/>
  <c r="KJ13" i="4"/>
  <c r="KI13" i="4"/>
  <c r="KH13" i="4"/>
  <c r="KG13" i="4"/>
  <c r="KF13" i="4"/>
  <c r="KE13" i="4"/>
  <c r="KD13" i="4"/>
  <c r="KC13" i="4"/>
  <c r="KB13" i="4"/>
  <c r="KA13" i="4"/>
  <c r="JZ13" i="4"/>
  <c r="JY13" i="4"/>
  <c r="JX13" i="4"/>
  <c r="JW13" i="4"/>
  <c r="JV13" i="4"/>
  <c r="JU13" i="4"/>
  <c r="JT13" i="4"/>
  <c r="JS13" i="4"/>
  <c r="JR13" i="4"/>
  <c r="JQ13" i="4"/>
  <c r="JP13" i="4"/>
  <c r="JO13" i="4"/>
  <c r="JN13" i="4"/>
  <c r="JM13" i="4"/>
  <c r="JL13" i="4"/>
  <c r="JK13" i="4"/>
  <c r="JJ13" i="4"/>
  <c r="JI13" i="4"/>
  <c r="JH13" i="4"/>
  <c r="JG13" i="4"/>
  <c r="JF13" i="4"/>
  <c r="JE13" i="4"/>
  <c r="JD13" i="4"/>
  <c r="JC13" i="4"/>
  <c r="JB13" i="4"/>
  <c r="JA13" i="4"/>
  <c r="IZ13" i="4"/>
  <c r="IY13" i="4"/>
  <c r="IX13" i="4"/>
  <c r="IW13" i="4"/>
  <c r="IV13" i="4"/>
  <c r="IU13" i="4"/>
  <c r="IT13" i="4"/>
  <c r="IS13" i="4"/>
  <c r="IR13" i="4"/>
  <c r="IQ13" i="4"/>
  <c r="IP13" i="4"/>
  <c r="IO13" i="4"/>
  <c r="IN13" i="4"/>
  <c r="IM13" i="4"/>
  <c r="IL13" i="4"/>
  <c r="IK13" i="4"/>
  <c r="IJ13" i="4"/>
  <c r="II13" i="4"/>
  <c r="IH13" i="4"/>
  <c r="IG13" i="4"/>
  <c r="IF13" i="4"/>
  <c r="IE13" i="4"/>
  <c r="ID13" i="4"/>
  <c r="IC13" i="4"/>
  <c r="IB13" i="4"/>
  <c r="IA13" i="4"/>
  <c r="HZ13" i="4"/>
  <c r="HY13" i="4"/>
  <c r="HX13" i="4"/>
  <c r="HW13" i="4"/>
  <c r="HV13" i="4"/>
  <c r="HU13" i="4"/>
  <c r="HT13" i="4"/>
  <c r="HS13" i="4"/>
  <c r="HR13" i="4"/>
  <c r="HQ13" i="4"/>
  <c r="HP13" i="4"/>
  <c r="HO13" i="4"/>
  <c r="HN13" i="4"/>
  <c r="HM13" i="4"/>
  <c r="HL13" i="4"/>
  <c r="HK13" i="4"/>
  <c r="HJ13" i="4"/>
  <c r="HI13" i="4"/>
  <c r="HH13" i="4"/>
  <c r="HG13" i="4"/>
  <c r="HF13" i="4"/>
  <c r="HE13" i="4"/>
  <c r="HD13" i="4"/>
  <c r="HC13" i="4"/>
  <c r="HB13" i="4"/>
  <c r="HA13" i="4"/>
  <c r="GZ13" i="4"/>
  <c r="GY13" i="4"/>
  <c r="GX13" i="4"/>
  <c r="GW13" i="4"/>
  <c r="GV13" i="4"/>
  <c r="GU13" i="4"/>
  <c r="GT13" i="4"/>
  <c r="GS13" i="4"/>
  <c r="GR13" i="4"/>
  <c r="GQ13" i="4"/>
  <c r="GP13" i="4"/>
  <c r="GO13" i="4"/>
  <c r="GN13" i="4"/>
  <c r="GM13" i="4"/>
  <c r="GL13" i="4"/>
  <c r="GK13" i="4"/>
  <c r="GJ13" i="4"/>
  <c r="GI13" i="4"/>
  <c r="GH13" i="4"/>
  <c r="GG13" i="4"/>
  <c r="GF13" i="4"/>
  <c r="GE13" i="4"/>
  <c r="GD13" i="4"/>
  <c r="GC13" i="4"/>
  <c r="GB13" i="4"/>
  <c r="GA13" i="4"/>
  <c r="FZ13" i="4"/>
  <c r="FY13" i="4"/>
  <c r="FX13" i="4"/>
  <c r="FW13" i="4"/>
  <c r="FV13" i="4"/>
  <c r="FU13" i="4"/>
  <c r="FT13" i="4"/>
  <c r="FS13" i="4"/>
  <c r="FR13" i="4"/>
  <c r="FQ13" i="4"/>
  <c r="FP13" i="4"/>
  <c r="FO13" i="4"/>
  <c r="FN13" i="4"/>
  <c r="FM13" i="4"/>
  <c r="FL13" i="4"/>
  <c r="FK13" i="4"/>
  <c r="FJ13" i="4"/>
  <c r="FI13" i="4"/>
  <c r="FH13" i="4"/>
  <c r="FG13" i="4"/>
  <c r="FF13" i="4"/>
  <c r="FE13" i="4"/>
  <c r="FD13" i="4"/>
  <c r="FC13" i="4"/>
  <c r="FB13" i="4"/>
  <c r="FA13" i="4"/>
  <c r="EZ13" i="4"/>
  <c r="EY13" i="4"/>
  <c r="EX13" i="4"/>
  <c r="EW13" i="4"/>
  <c r="EV13" i="4"/>
  <c r="EU13" i="4"/>
  <c r="ET13" i="4"/>
  <c r="ES13" i="4"/>
  <c r="ER13" i="4"/>
  <c r="EQ13" i="4"/>
  <c r="EP13" i="4"/>
  <c r="EO13" i="4"/>
  <c r="EN13" i="4"/>
  <c r="EM13" i="4"/>
  <c r="EL13" i="4"/>
  <c r="EK13" i="4"/>
  <c r="EJ13" i="4"/>
  <c r="EI13" i="4"/>
  <c r="EH13" i="4"/>
  <c r="EG13" i="4"/>
  <c r="EF13" i="4"/>
  <c r="EE13" i="4"/>
  <c r="ED13" i="4"/>
  <c r="EC13" i="4"/>
  <c r="EB13" i="4"/>
  <c r="EA13" i="4"/>
  <c r="DZ13" i="4"/>
  <c r="DY13" i="4"/>
  <c r="DX13" i="4"/>
  <c r="DW13" i="4"/>
  <c r="DV13" i="4"/>
  <c r="DU13" i="4"/>
  <c r="DT13" i="4"/>
  <c r="DS13" i="4"/>
  <c r="DR13" i="4"/>
  <c r="DQ13" i="4"/>
  <c r="DP13" i="4"/>
  <c r="DO13" i="4"/>
  <c r="DN13" i="4"/>
  <c r="DM13" i="4"/>
  <c r="DL13" i="4"/>
  <c r="DK13" i="4"/>
  <c r="DJ13" i="4"/>
  <c r="DI13" i="4"/>
  <c r="DH13" i="4"/>
  <c r="DG13" i="4"/>
  <c r="DF13" i="4"/>
  <c r="DE13" i="4"/>
  <c r="DD13" i="4"/>
  <c r="DC13" i="4"/>
  <c r="DB13" i="4"/>
  <c r="DA13" i="4"/>
  <c r="CZ13" i="4"/>
  <c r="CY13" i="4"/>
  <c r="CX13" i="4"/>
  <c r="CW13" i="4"/>
  <c r="CV13" i="4"/>
  <c r="CU13" i="4"/>
  <c r="CT13" i="4"/>
  <c r="CS13" i="4"/>
  <c r="CR13" i="4"/>
  <c r="CQ13" i="4"/>
  <c r="CP13" i="4"/>
  <c r="CO13" i="4"/>
  <c r="CN13" i="4"/>
  <c r="CM13" i="4"/>
  <c r="CL13" i="4"/>
  <c r="CK13" i="4"/>
  <c r="CJ13" i="4"/>
  <c r="CI13" i="4"/>
  <c r="CH13" i="4"/>
  <c r="CG13" i="4"/>
  <c r="CF13" i="4"/>
  <c r="CE13" i="4"/>
  <c r="CD13" i="4"/>
  <c r="CC13" i="4"/>
  <c r="CB13" i="4"/>
  <c r="CA13" i="4"/>
  <c r="BZ13" i="4"/>
  <c r="BY13" i="4"/>
  <c r="BX13" i="4"/>
  <c r="BW13" i="4"/>
  <c r="BV13" i="4"/>
  <c r="BU13" i="4"/>
  <c r="BT13" i="4"/>
  <c r="BS13" i="4"/>
  <c r="BR13" i="4"/>
  <c r="BQ13" i="4"/>
  <c r="BP13" i="4"/>
  <c r="BO13" i="4"/>
  <c r="BN13" i="4"/>
  <c r="BM13" i="4"/>
  <c r="BL13" i="4"/>
  <c r="BK13" i="4"/>
  <c r="BJ13" i="4"/>
  <c r="BI13" i="4"/>
  <c r="BH13" i="4"/>
  <c r="BG13" i="4"/>
  <c r="BF13" i="4"/>
  <c r="BE13" i="4"/>
  <c r="BD13" i="4"/>
  <c r="BC13" i="4"/>
  <c r="BB13" i="4"/>
  <c r="BA13" i="4"/>
  <c r="AZ13" i="4"/>
  <c r="AY13" i="4"/>
  <c r="AX13" i="4"/>
  <c r="AW13" i="4"/>
  <c r="AV13" i="4"/>
  <c r="AU13" i="4"/>
  <c r="AT13" i="4"/>
  <c r="AS13" i="4"/>
  <c r="AR13" i="4"/>
  <c r="AQ13" i="4"/>
  <c r="AP13" i="4"/>
  <c r="AO13" i="4"/>
  <c r="AN13"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L13" i="4"/>
  <c r="K13" i="4"/>
  <c r="J13" i="4"/>
  <c r="I13" i="4"/>
  <c r="H13" i="4"/>
  <c r="G13" i="4"/>
  <c r="F13" i="4"/>
  <c r="E13" i="4"/>
  <c r="D13" i="4"/>
  <c r="C13" i="4"/>
  <c r="NC10" i="4"/>
  <c r="NB10" i="4"/>
  <c r="NA10" i="4"/>
  <c r="MZ10" i="4"/>
  <c r="MY10" i="4"/>
  <c r="MX10" i="4"/>
  <c r="MW10" i="4"/>
  <c r="MV10" i="4"/>
  <c r="MU10" i="4"/>
  <c r="MT10" i="4"/>
  <c r="MS10" i="4"/>
  <c r="MR10" i="4"/>
  <c r="MQ10" i="4"/>
  <c r="MP10" i="4"/>
  <c r="MO10" i="4"/>
  <c r="MN10" i="4"/>
  <c r="MM10" i="4"/>
  <c r="ML10" i="4"/>
  <c r="MK10" i="4"/>
  <c r="MJ10" i="4"/>
  <c r="MI10" i="4"/>
  <c r="MH10" i="4"/>
  <c r="MG10" i="4"/>
  <c r="MF10" i="4"/>
  <c r="ME10" i="4"/>
  <c r="MD10" i="4"/>
  <c r="MC10" i="4"/>
  <c r="MB10" i="4"/>
  <c r="MA10" i="4"/>
  <c r="LZ10" i="4"/>
  <c r="LY10" i="4"/>
  <c r="LX10" i="4"/>
  <c r="LW10" i="4"/>
  <c r="LV10" i="4"/>
  <c r="LU10" i="4"/>
  <c r="LT10" i="4"/>
  <c r="LS10" i="4"/>
  <c r="LR10" i="4"/>
  <c r="LQ10" i="4"/>
  <c r="LP10" i="4"/>
  <c r="LO10" i="4"/>
  <c r="LN10" i="4"/>
  <c r="LM10" i="4"/>
  <c r="LL10" i="4"/>
  <c r="LK10" i="4"/>
  <c r="LJ10" i="4"/>
  <c r="LI10" i="4"/>
  <c r="LH10" i="4"/>
  <c r="LG10" i="4"/>
  <c r="LF10" i="4"/>
  <c r="LE10" i="4"/>
  <c r="LD10" i="4"/>
  <c r="LC10" i="4"/>
  <c r="LB10" i="4"/>
  <c r="LA10" i="4"/>
  <c r="KZ10" i="4"/>
  <c r="KY10" i="4"/>
  <c r="KX10" i="4"/>
  <c r="KW10" i="4"/>
  <c r="KV10" i="4"/>
  <c r="KU10" i="4"/>
  <c r="KT10" i="4"/>
  <c r="KS10" i="4"/>
  <c r="KR10" i="4"/>
  <c r="KQ10" i="4"/>
  <c r="KP10" i="4"/>
  <c r="KO10" i="4"/>
  <c r="KN10" i="4"/>
  <c r="KM10" i="4"/>
  <c r="KL10" i="4"/>
  <c r="KK10" i="4"/>
  <c r="KJ10" i="4"/>
  <c r="KI10" i="4"/>
  <c r="KH10" i="4"/>
  <c r="KG10" i="4"/>
  <c r="KF10" i="4"/>
  <c r="KE10" i="4"/>
  <c r="KD10" i="4"/>
  <c r="KC10" i="4"/>
  <c r="KB10" i="4"/>
  <c r="KA10" i="4"/>
  <c r="JZ10" i="4"/>
  <c r="JY10" i="4"/>
  <c r="JX10" i="4"/>
  <c r="JW10" i="4"/>
  <c r="JV10" i="4"/>
  <c r="JU10" i="4"/>
  <c r="JT10" i="4"/>
  <c r="JS10" i="4"/>
  <c r="JR10" i="4"/>
  <c r="JQ10" i="4"/>
  <c r="JP10" i="4"/>
  <c r="JO10" i="4"/>
  <c r="JN10" i="4"/>
  <c r="JM10" i="4"/>
  <c r="JL10" i="4"/>
  <c r="JK10" i="4"/>
  <c r="JJ10" i="4"/>
  <c r="JI10" i="4"/>
  <c r="JH10" i="4"/>
  <c r="JG10" i="4"/>
  <c r="JF10" i="4"/>
  <c r="JE10" i="4"/>
  <c r="JD10" i="4"/>
  <c r="JC10" i="4"/>
  <c r="JB10" i="4"/>
  <c r="JA10" i="4"/>
  <c r="IZ10" i="4"/>
  <c r="IY10" i="4"/>
  <c r="IX10" i="4"/>
  <c r="IW10" i="4"/>
  <c r="IV10" i="4"/>
  <c r="IU10" i="4"/>
  <c r="IT10" i="4"/>
  <c r="IS10" i="4"/>
  <c r="IR10" i="4"/>
  <c r="IQ10" i="4"/>
  <c r="IP10" i="4"/>
  <c r="IO10" i="4"/>
  <c r="IN10" i="4"/>
  <c r="IM10" i="4"/>
  <c r="IL10" i="4"/>
  <c r="IK10" i="4"/>
  <c r="IJ10" i="4"/>
  <c r="II10" i="4"/>
  <c r="IH10" i="4"/>
  <c r="IG10" i="4"/>
  <c r="IF10" i="4"/>
  <c r="IE10" i="4"/>
  <c r="ID10" i="4"/>
  <c r="IC10" i="4"/>
  <c r="IB10" i="4"/>
  <c r="IA10" i="4"/>
  <c r="HZ10" i="4"/>
  <c r="HY10" i="4"/>
  <c r="HX10" i="4"/>
  <c r="HW10" i="4"/>
  <c r="HV10" i="4"/>
  <c r="HU10" i="4"/>
  <c r="HT10" i="4"/>
  <c r="HS10" i="4"/>
  <c r="HR10" i="4"/>
  <c r="HQ10" i="4"/>
  <c r="HP10" i="4"/>
  <c r="HO10" i="4"/>
  <c r="HN10" i="4"/>
  <c r="HM10" i="4"/>
  <c r="HL10" i="4"/>
  <c r="HK10" i="4"/>
  <c r="HJ10" i="4"/>
  <c r="HI10" i="4"/>
  <c r="HH10" i="4"/>
  <c r="HG10" i="4"/>
  <c r="HF10" i="4"/>
  <c r="HE10" i="4"/>
  <c r="HD10" i="4"/>
  <c r="HC10" i="4"/>
  <c r="HB10" i="4"/>
  <c r="HA10" i="4"/>
  <c r="GZ10" i="4"/>
  <c r="GY10" i="4"/>
  <c r="GX10" i="4"/>
  <c r="GW10" i="4"/>
  <c r="GV10" i="4"/>
  <c r="GU10" i="4"/>
  <c r="GT10" i="4"/>
  <c r="GS10" i="4"/>
  <c r="GR10" i="4"/>
  <c r="GQ10" i="4"/>
  <c r="GP10" i="4"/>
  <c r="GO10" i="4"/>
  <c r="GN10" i="4"/>
  <c r="GM10" i="4"/>
  <c r="GL10" i="4"/>
  <c r="GK10" i="4"/>
  <c r="GJ10" i="4"/>
  <c r="GI10" i="4"/>
  <c r="GH10" i="4"/>
  <c r="GG10" i="4"/>
  <c r="GF10" i="4"/>
  <c r="GE10" i="4"/>
  <c r="GD10" i="4"/>
  <c r="GC10" i="4"/>
  <c r="GB10" i="4"/>
  <c r="GA10" i="4"/>
  <c r="FZ10" i="4"/>
  <c r="FY10" i="4"/>
  <c r="FX10" i="4"/>
  <c r="FW10" i="4"/>
  <c r="FV10" i="4"/>
  <c r="FU10" i="4"/>
  <c r="FT10" i="4"/>
  <c r="FS10" i="4"/>
  <c r="FR10" i="4"/>
  <c r="FQ10" i="4"/>
  <c r="FP10" i="4"/>
  <c r="FO10" i="4"/>
  <c r="FN10" i="4"/>
  <c r="FM10" i="4"/>
  <c r="FL10" i="4"/>
  <c r="FK10" i="4"/>
  <c r="FJ10" i="4"/>
  <c r="FI10" i="4"/>
  <c r="FH10" i="4"/>
  <c r="FG10" i="4"/>
  <c r="FF10" i="4"/>
  <c r="FE10" i="4"/>
  <c r="FD10" i="4"/>
  <c r="FC10" i="4"/>
  <c r="FB10" i="4"/>
  <c r="FA10" i="4"/>
  <c r="EZ10" i="4"/>
  <c r="EY10" i="4"/>
  <c r="EX10" i="4"/>
  <c r="EW10" i="4"/>
  <c r="EV10" i="4"/>
  <c r="EU10" i="4"/>
  <c r="ET10" i="4"/>
  <c r="ES10" i="4"/>
  <c r="ER10" i="4"/>
  <c r="EQ10" i="4"/>
  <c r="EP10" i="4"/>
  <c r="EO10" i="4"/>
  <c r="EN10" i="4"/>
  <c r="EM10" i="4"/>
  <c r="EL10" i="4"/>
  <c r="EK10" i="4"/>
  <c r="EJ10" i="4"/>
  <c r="EI10" i="4"/>
  <c r="EH10" i="4"/>
  <c r="EG10" i="4"/>
  <c r="EF10" i="4"/>
  <c r="EE10" i="4"/>
  <c r="ED10" i="4"/>
  <c r="EC10" i="4"/>
  <c r="EB10" i="4"/>
  <c r="EA10" i="4"/>
  <c r="DZ10" i="4"/>
  <c r="DY10" i="4"/>
  <c r="DX10" i="4"/>
  <c r="DW10" i="4"/>
  <c r="DV10" i="4"/>
  <c r="DU10" i="4"/>
  <c r="DT10" i="4"/>
  <c r="DS10" i="4"/>
  <c r="DR10" i="4"/>
  <c r="DQ10" i="4"/>
  <c r="DP10" i="4"/>
  <c r="DO10" i="4"/>
  <c r="DN10" i="4"/>
  <c r="DM10" i="4"/>
  <c r="DL10" i="4"/>
  <c r="DK10" i="4"/>
  <c r="DJ10" i="4"/>
  <c r="DI10" i="4"/>
  <c r="DH10" i="4"/>
  <c r="DG10" i="4"/>
  <c r="DF10" i="4"/>
  <c r="DE10" i="4"/>
  <c r="DD10" i="4"/>
  <c r="DC10" i="4"/>
  <c r="DB10" i="4"/>
  <c r="DA10" i="4"/>
  <c r="CZ10" i="4"/>
  <c r="CY10" i="4"/>
  <c r="CX10" i="4"/>
  <c r="CW10" i="4"/>
  <c r="CV10" i="4"/>
  <c r="CU10" i="4"/>
  <c r="CT10" i="4"/>
  <c r="CS10" i="4"/>
  <c r="CR10" i="4"/>
  <c r="CQ10" i="4"/>
  <c r="CP10" i="4"/>
  <c r="CO10" i="4"/>
  <c r="CN10" i="4"/>
  <c r="CM10" i="4"/>
  <c r="CL10" i="4"/>
  <c r="CK10" i="4"/>
  <c r="CJ10" i="4"/>
  <c r="CI10" i="4"/>
  <c r="CH10" i="4"/>
  <c r="CG10" i="4"/>
  <c r="CF10" i="4"/>
  <c r="CE10" i="4"/>
  <c r="CD10" i="4"/>
  <c r="CC10" i="4"/>
  <c r="CB10" i="4"/>
  <c r="CA10" i="4"/>
  <c r="BZ10" i="4"/>
  <c r="BY10" i="4"/>
  <c r="BX10" i="4"/>
  <c r="BW10" i="4"/>
  <c r="BV10" i="4"/>
  <c r="BU10" i="4"/>
  <c r="BT10" i="4"/>
  <c r="BS10" i="4"/>
  <c r="BR10" i="4"/>
  <c r="BQ10" i="4"/>
  <c r="BP10" i="4"/>
  <c r="BO10" i="4"/>
  <c r="BN10" i="4"/>
  <c r="BM10" i="4"/>
  <c r="BL10" i="4"/>
  <c r="BK10" i="4"/>
  <c r="BJ10" i="4"/>
  <c r="BI10" i="4"/>
  <c r="BH10" i="4"/>
  <c r="BG10" i="4"/>
  <c r="BF10" i="4"/>
  <c r="BE10" i="4"/>
  <c r="BD10" i="4"/>
  <c r="BC10" i="4"/>
  <c r="BB10" i="4"/>
  <c r="BA10" i="4"/>
  <c r="AZ10" i="4"/>
  <c r="AY10" i="4"/>
  <c r="AX10" i="4"/>
  <c r="AW10" i="4"/>
  <c r="AV10" i="4"/>
  <c r="AU10" i="4"/>
  <c r="AT10" i="4"/>
  <c r="AS10" i="4"/>
  <c r="AR10" i="4"/>
  <c r="AQ10" i="4"/>
  <c r="AP10" i="4"/>
  <c r="AO10" i="4"/>
  <c r="AN10"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E10" i="4"/>
  <c r="D10" i="4"/>
  <c r="C10" i="4"/>
  <c r="NC9" i="4"/>
  <c r="NB9" i="4"/>
  <c r="NA9" i="4"/>
  <c r="MZ9" i="4"/>
  <c r="MY9" i="4"/>
  <c r="MX9" i="4"/>
  <c r="MW9" i="4"/>
  <c r="MV9" i="4"/>
  <c r="MU9" i="4"/>
  <c r="MT9" i="4"/>
  <c r="MS9" i="4"/>
  <c r="MR9" i="4"/>
  <c r="MQ9" i="4"/>
  <c r="MP9" i="4"/>
  <c r="MO9" i="4"/>
  <c r="MN9" i="4"/>
  <c r="MM9" i="4"/>
  <c r="ML9" i="4"/>
  <c r="MK9" i="4"/>
  <c r="MJ9" i="4"/>
  <c r="MI9" i="4"/>
  <c r="MH9" i="4"/>
  <c r="MG9" i="4"/>
  <c r="MF9" i="4"/>
  <c r="ME9" i="4"/>
  <c r="MD9" i="4"/>
  <c r="MC9" i="4"/>
  <c r="MB9" i="4"/>
  <c r="MA9" i="4"/>
  <c r="LZ9" i="4"/>
  <c r="LY9" i="4"/>
  <c r="LX9" i="4"/>
  <c r="LW9" i="4"/>
  <c r="LV9" i="4"/>
  <c r="LU9" i="4"/>
  <c r="LT9" i="4"/>
  <c r="LS9" i="4"/>
  <c r="LR9" i="4"/>
  <c r="LQ9" i="4"/>
  <c r="LP9" i="4"/>
  <c r="LO9" i="4"/>
  <c r="LN9" i="4"/>
  <c r="LM9" i="4"/>
  <c r="LL9" i="4"/>
  <c r="LK9" i="4"/>
  <c r="LJ9" i="4"/>
  <c r="LI9" i="4"/>
  <c r="LH9" i="4"/>
  <c r="LG9" i="4"/>
  <c r="LF9" i="4"/>
  <c r="LE9" i="4"/>
  <c r="LD9" i="4"/>
  <c r="LC9" i="4"/>
  <c r="LB9" i="4"/>
  <c r="LA9" i="4"/>
  <c r="KZ9" i="4"/>
  <c r="KY9" i="4"/>
  <c r="KX9" i="4"/>
  <c r="KW9" i="4"/>
  <c r="KV9" i="4"/>
  <c r="KU9" i="4"/>
  <c r="KT9" i="4"/>
  <c r="KS9" i="4"/>
  <c r="KR9" i="4"/>
  <c r="KQ9" i="4"/>
  <c r="KP9" i="4"/>
  <c r="KO9" i="4"/>
  <c r="KN9" i="4"/>
  <c r="KM9" i="4"/>
  <c r="KL9" i="4"/>
  <c r="KK9" i="4"/>
  <c r="KJ9" i="4"/>
  <c r="KI9" i="4"/>
  <c r="KH9" i="4"/>
  <c r="KG9" i="4"/>
  <c r="KF9" i="4"/>
  <c r="KE9" i="4"/>
  <c r="KD9" i="4"/>
  <c r="KC9" i="4"/>
  <c r="KB9" i="4"/>
  <c r="KA9" i="4"/>
  <c r="JZ9" i="4"/>
  <c r="JY9" i="4"/>
  <c r="JX9" i="4"/>
  <c r="JW9" i="4"/>
  <c r="JV9" i="4"/>
  <c r="JU9" i="4"/>
  <c r="JT9" i="4"/>
  <c r="JS9" i="4"/>
  <c r="JR9" i="4"/>
  <c r="JQ9" i="4"/>
  <c r="JP9" i="4"/>
  <c r="JO9" i="4"/>
  <c r="JN9" i="4"/>
  <c r="JM9" i="4"/>
  <c r="JL9" i="4"/>
  <c r="JK9" i="4"/>
  <c r="JJ9" i="4"/>
  <c r="JI9" i="4"/>
  <c r="JH9" i="4"/>
  <c r="JG9" i="4"/>
  <c r="JF9" i="4"/>
  <c r="JE9" i="4"/>
  <c r="JD9" i="4"/>
  <c r="JC9" i="4"/>
  <c r="JB9" i="4"/>
  <c r="JA9" i="4"/>
  <c r="IZ9" i="4"/>
  <c r="IY9" i="4"/>
  <c r="IX9" i="4"/>
  <c r="IW9" i="4"/>
  <c r="IV9" i="4"/>
  <c r="IU9" i="4"/>
  <c r="IT9" i="4"/>
  <c r="IS9" i="4"/>
  <c r="IR9" i="4"/>
  <c r="IQ9" i="4"/>
  <c r="IP9" i="4"/>
  <c r="IO9" i="4"/>
  <c r="IN9" i="4"/>
  <c r="IM9" i="4"/>
  <c r="IL9" i="4"/>
  <c r="IK9" i="4"/>
  <c r="IJ9" i="4"/>
  <c r="II9" i="4"/>
  <c r="IH9" i="4"/>
  <c r="IG9" i="4"/>
  <c r="IF9" i="4"/>
  <c r="IE9" i="4"/>
  <c r="ID9" i="4"/>
  <c r="IC9" i="4"/>
  <c r="IB9" i="4"/>
  <c r="IA9" i="4"/>
  <c r="HZ9" i="4"/>
  <c r="HY9" i="4"/>
  <c r="HX9" i="4"/>
  <c r="HW9" i="4"/>
  <c r="HV9" i="4"/>
  <c r="HU9" i="4"/>
  <c r="HT9" i="4"/>
  <c r="HS9" i="4"/>
  <c r="HR9" i="4"/>
  <c r="HQ9" i="4"/>
  <c r="HP9" i="4"/>
  <c r="HO9" i="4"/>
  <c r="HN9" i="4"/>
  <c r="HM9" i="4"/>
  <c r="HL9" i="4"/>
  <c r="HK9" i="4"/>
  <c r="HJ9" i="4"/>
  <c r="HI9" i="4"/>
  <c r="HH9" i="4"/>
  <c r="HG9" i="4"/>
  <c r="HF9" i="4"/>
  <c r="HE9" i="4"/>
  <c r="HD9" i="4"/>
  <c r="HC9" i="4"/>
  <c r="HB9" i="4"/>
  <c r="HA9" i="4"/>
  <c r="GZ9" i="4"/>
  <c r="GY9" i="4"/>
  <c r="GX9" i="4"/>
  <c r="GW9" i="4"/>
  <c r="GV9" i="4"/>
  <c r="GU9" i="4"/>
  <c r="GT9" i="4"/>
  <c r="GS9" i="4"/>
  <c r="GR9" i="4"/>
  <c r="GQ9" i="4"/>
  <c r="GP9" i="4"/>
  <c r="GO9" i="4"/>
  <c r="GN9" i="4"/>
  <c r="GM9" i="4"/>
  <c r="GL9" i="4"/>
  <c r="GK9" i="4"/>
  <c r="GJ9" i="4"/>
  <c r="GI9" i="4"/>
  <c r="GH9" i="4"/>
  <c r="GG9" i="4"/>
  <c r="GF9" i="4"/>
  <c r="GE9" i="4"/>
  <c r="GD9" i="4"/>
  <c r="GC9" i="4"/>
  <c r="GB9" i="4"/>
  <c r="GA9" i="4"/>
  <c r="FZ9" i="4"/>
  <c r="FY9" i="4"/>
  <c r="FX9" i="4"/>
  <c r="FW9" i="4"/>
  <c r="FV9" i="4"/>
  <c r="FU9" i="4"/>
  <c r="FT9" i="4"/>
  <c r="FS9" i="4"/>
  <c r="FR9" i="4"/>
  <c r="FQ9" i="4"/>
  <c r="FP9" i="4"/>
  <c r="FO9" i="4"/>
  <c r="FN9" i="4"/>
  <c r="FM9" i="4"/>
  <c r="FL9" i="4"/>
  <c r="FK9" i="4"/>
  <c r="FJ9" i="4"/>
  <c r="FI9" i="4"/>
  <c r="FH9" i="4"/>
  <c r="FG9" i="4"/>
  <c r="FF9" i="4"/>
  <c r="FE9" i="4"/>
  <c r="FD9" i="4"/>
  <c r="FC9" i="4"/>
  <c r="FB9" i="4"/>
  <c r="FA9" i="4"/>
  <c r="EZ9" i="4"/>
  <c r="EY9" i="4"/>
  <c r="EX9" i="4"/>
  <c r="EW9" i="4"/>
  <c r="EV9" i="4"/>
  <c r="EU9" i="4"/>
  <c r="ET9" i="4"/>
  <c r="ES9" i="4"/>
  <c r="ER9" i="4"/>
  <c r="EQ9" i="4"/>
  <c r="EP9" i="4"/>
  <c r="EO9" i="4"/>
  <c r="EN9" i="4"/>
  <c r="EM9" i="4"/>
  <c r="EL9" i="4"/>
  <c r="EK9" i="4"/>
  <c r="EJ9" i="4"/>
  <c r="EI9" i="4"/>
  <c r="EH9" i="4"/>
  <c r="EG9" i="4"/>
  <c r="EF9" i="4"/>
  <c r="EE9" i="4"/>
  <c r="ED9" i="4"/>
  <c r="EC9" i="4"/>
  <c r="EB9" i="4"/>
  <c r="EA9" i="4"/>
  <c r="DZ9" i="4"/>
  <c r="DY9" i="4"/>
  <c r="DX9" i="4"/>
  <c r="DW9" i="4"/>
  <c r="DV9" i="4"/>
  <c r="DU9" i="4"/>
  <c r="DT9" i="4"/>
  <c r="DS9" i="4"/>
  <c r="DR9" i="4"/>
  <c r="DQ9" i="4"/>
  <c r="DP9" i="4"/>
  <c r="DO9" i="4"/>
  <c r="DN9" i="4"/>
  <c r="DM9" i="4"/>
  <c r="DL9" i="4"/>
  <c r="DK9" i="4"/>
  <c r="DJ9" i="4"/>
  <c r="DI9" i="4"/>
  <c r="DH9" i="4"/>
  <c r="DG9" i="4"/>
  <c r="DF9" i="4"/>
  <c r="DE9" i="4"/>
  <c r="DD9" i="4"/>
  <c r="DC9" i="4"/>
  <c r="DB9" i="4"/>
  <c r="DA9" i="4"/>
  <c r="CZ9" i="4"/>
  <c r="CY9" i="4"/>
  <c r="CX9" i="4"/>
  <c r="CW9" i="4"/>
  <c r="CV9" i="4"/>
  <c r="CU9" i="4"/>
  <c r="CT9" i="4"/>
  <c r="CS9" i="4"/>
  <c r="CR9" i="4"/>
  <c r="CQ9" i="4"/>
  <c r="CP9" i="4"/>
  <c r="CO9" i="4"/>
  <c r="CN9" i="4"/>
  <c r="CM9" i="4"/>
  <c r="CL9" i="4"/>
  <c r="CK9" i="4"/>
  <c r="CJ9" i="4"/>
  <c r="CI9" i="4"/>
  <c r="CH9" i="4"/>
  <c r="CG9" i="4"/>
  <c r="CF9" i="4"/>
  <c r="CE9" i="4"/>
  <c r="CD9" i="4"/>
  <c r="CC9" i="4"/>
  <c r="CB9" i="4"/>
  <c r="CA9" i="4"/>
  <c r="BZ9" i="4"/>
  <c r="BY9" i="4"/>
  <c r="BX9" i="4"/>
  <c r="BW9" i="4"/>
  <c r="BV9" i="4"/>
  <c r="BU9" i="4"/>
  <c r="BT9" i="4"/>
  <c r="BS9" i="4"/>
  <c r="BR9" i="4"/>
  <c r="BQ9" i="4"/>
  <c r="BP9" i="4"/>
  <c r="BO9" i="4"/>
  <c r="BN9" i="4"/>
  <c r="BM9" i="4"/>
  <c r="BL9" i="4"/>
  <c r="BK9" i="4"/>
  <c r="BJ9" i="4"/>
  <c r="BI9" i="4"/>
  <c r="BH9" i="4"/>
  <c r="BG9" i="4"/>
  <c r="BF9" i="4"/>
  <c r="BE9" i="4"/>
  <c r="BD9" i="4"/>
  <c r="BC9" i="4"/>
  <c r="BB9" i="4"/>
  <c r="BA9" i="4"/>
  <c r="AZ9" i="4"/>
  <c r="AY9" i="4"/>
  <c r="AX9" i="4"/>
  <c r="AW9" i="4"/>
  <c r="AV9" i="4"/>
  <c r="AU9" i="4"/>
  <c r="AT9" i="4"/>
  <c r="AS9" i="4"/>
  <c r="AR9"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L9" i="4"/>
  <c r="K9" i="4"/>
  <c r="J9" i="4"/>
  <c r="I9" i="4"/>
  <c r="H9" i="4"/>
  <c r="G9" i="4"/>
  <c r="F9" i="4"/>
  <c r="E9" i="4"/>
  <c r="D9" i="4"/>
  <c r="C9" i="4"/>
  <c r="NC8" i="4"/>
  <c r="NB8" i="4"/>
  <c r="NA8" i="4"/>
  <c r="MZ8" i="4"/>
  <c r="MY8" i="4"/>
  <c r="MX8" i="4"/>
  <c r="MW8" i="4"/>
  <c r="MV8" i="4"/>
  <c r="MU8" i="4"/>
  <c r="MT8" i="4"/>
  <c r="MS8" i="4"/>
  <c r="MR8" i="4"/>
  <c r="MQ8" i="4"/>
  <c r="MP8" i="4"/>
  <c r="MO8" i="4"/>
  <c r="MN8" i="4"/>
  <c r="MM8" i="4"/>
  <c r="ML8" i="4"/>
  <c r="MK8" i="4"/>
  <c r="MJ8" i="4"/>
  <c r="MI8" i="4"/>
  <c r="MH8" i="4"/>
  <c r="MG8" i="4"/>
  <c r="MF8" i="4"/>
  <c r="ME8" i="4"/>
  <c r="MD8" i="4"/>
  <c r="MC8" i="4"/>
  <c r="MB8" i="4"/>
  <c r="MA8" i="4"/>
  <c r="LZ8" i="4"/>
  <c r="LY8" i="4"/>
  <c r="LX8" i="4"/>
  <c r="LW8" i="4"/>
  <c r="LV8" i="4"/>
  <c r="LU8" i="4"/>
  <c r="LT8" i="4"/>
  <c r="LS8" i="4"/>
  <c r="LR8" i="4"/>
  <c r="LQ8" i="4"/>
  <c r="LP8" i="4"/>
  <c r="LO8" i="4"/>
  <c r="LN8" i="4"/>
  <c r="LM8" i="4"/>
  <c r="LL8" i="4"/>
  <c r="LK8" i="4"/>
  <c r="LJ8" i="4"/>
  <c r="LI8" i="4"/>
  <c r="LH8" i="4"/>
  <c r="LG8" i="4"/>
  <c r="LF8" i="4"/>
  <c r="LE8" i="4"/>
  <c r="LD8" i="4"/>
  <c r="LC8" i="4"/>
  <c r="LB8" i="4"/>
  <c r="LA8" i="4"/>
  <c r="KZ8" i="4"/>
  <c r="KY8" i="4"/>
  <c r="KX8" i="4"/>
  <c r="KW8" i="4"/>
  <c r="KV8" i="4"/>
  <c r="KU8" i="4"/>
  <c r="KT8" i="4"/>
  <c r="KS8" i="4"/>
  <c r="KR8" i="4"/>
  <c r="KQ8" i="4"/>
  <c r="KP8" i="4"/>
  <c r="KO8" i="4"/>
  <c r="KN8" i="4"/>
  <c r="KM8" i="4"/>
  <c r="KL8" i="4"/>
  <c r="KK8" i="4"/>
  <c r="KJ8" i="4"/>
  <c r="KI8" i="4"/>
  <c r="KH8" i="4"/>
  <c r="KG8" i="4"/>
  <c r="KF8" i="4"/>
  <c r="KE8" i="4"/>
  <c r="KD8" i="4"/>
  <c r="KC8" i="4"/>
  <c r="KB8" i="4"/>
  <c r="KA8" i="4"/>
  <c r="JZ8" i="4"/>
  <c r="JY8" i="4"/>
  <c r="JX8" i="4"/>
  <c r="JW8" i="4"/>
  <c r="JV8" i="4"/>
  <c r="JU8" i="4"/>
  <c r="JT8" i="4"/>
  <c r="JS8" i="4"/>
  <c r="JR8" i="4"/>
  <c r="JQ8" i="4"/>
  <c r="JP8" i="4"/>
  <c r="JO8" i="4"/>
  <c r="JN8" i="4"/>
  <c r="JM8" i="4"/>
  <c r="JL8" i="4"/>
  <c r="JK8" i="4"/>
  <c r="JJ8" i="4"/>
  <c r="JI8" i="4"/>
  <c r="JH8" i="4"/>
  <c r="JG8" i="4"/>
  <c r="JF8" i="4"/>
  <c r="JE8" i="4"/>
  <c r="JD8" i="4"/>
  <c r="JC8" i="4"/>
  <c r="JB8" i="4"/>
  <c r="JA8" i="4"/>
  <c r="IZ8" i="4"/>
  <c r="IY8" i="4"/>
  <c r="IX8" i="4"/>
  <c r="IW8" i="4"/>
  <c r="IV8" i="4"/>
  <c r="IU8" i="4"/>
  <c r="IT8" i="4"/>
  <c r="IS8" i="4"/>
  <c r="IR8" i="4"/>
  <c r="IQ8" i="4"/>
  <c r="IP8" i="4"/>
  <c r="IO8" i="4"/>
  <c r="IN8" i="4"/>
  <c r="IM8" i="4"/>
  <c r="IL8" i="4"/>
  <c r="IK8" i="4"/>
  <c r="IJ8" i="4"/>
  <c r="II8" i="4"/>
  <c r="IH8" i="4"/>
  <c r="IG8" i="4"/>
  <c r="IF8" i="4"/>
  <c r="IE8" i="4"/>
  <c r="ID8" i="4"/>
  <c r="IC8" i="4"/>
  <c r="IB8" i="4"/>
  <c r="IA8" i="4"/>
  <c r="HZ8" i="4"/>
  <c r="HY8" i="4"/>
  <c r="HX8" i="4"/>
  <c r="HW8" i="4"/>
  <c r="HV8" i="4"/>
  <c r="HU8" i="4"/>
  <c r="HT8" i="4"/>
  <c r="HS8" i="4"/>
  <c r="HR8" i="4"/>
  <c r="HQ8" i="4"/>
  <c r="HP8" i="4"/>
  <c r="HO8" i="4"/>
  <c r="HN8" i="4"/>
  <c r="HM8" i="4"/>
  <c r="HL8" i="4"/>
  <c r="HK8" i="4"/>
  <c r="HJ8" i="4"/>
  <c r="HI8" i="4"/>
  <c r="HH8" i="4"/>
  <c r="HG8" i="4"/>
  <c r="HF8" i="4"/>
  <c r="HE8" i="4"/>
  <c r="HD8" i="4"/>
  <c r="HC8" i="4"/>
  <c r="HB8" i="4"/>
  <c r="HA8" i="4"/>
  <c r="GZ8" i="4"/>
  <c r="GY8" i="4"/>
  <c r="GX8" i="4"/>
  <c r="GW8" i="4"/>
  <c r="GV8" i="4"/>
  <c r="GU8" i="4"/>
  <c r="GT8" i="4"/>
  <c r="GS8" i="4"/>
  <c r="GR8" i="4"/>
  <c r="GQ8" i="4"/>
  <c r="GP8" i="4"/>
  <c r="GO8" i="4"/>
  <c r="GN8" i="4"/>
  <c r="GM8" i="4"/>
  <c r="GL8" i="4"/>
  <c r="GK8" i="4"/>
  <c r="GJ8" i="4"/>
  <c r="GI8" i="4"/>
  <c r="GH8" i="4"/>
  <c r="GG8" i="4"/>
  <c r="GF8" i="4"/>
  <c r="GE8" i="4"/>
  <c r="GD8" i="4"/>
  <c r="GC8" i="4"/>
  <c r="GB8" i="4"/>
  <c r="GA8" i="4"/>
  <c r="FZ8" i="4"/>
  <c r="FY8" i="4"/>
  <c r="FX8" i="4"/>
  <c r="FW8" i="4"/>
  <c r="FV8" i="4"/>
  <c r="FU8" i="4"/>
  <c r="FT8" i="4"/>
  <c r="FS8" i="4"/>
  <c r="FR8" i="4"/>
  <c r="FQ8" i="4"/>
  <c r="FP8" i="4"/>
  <c r="FO8" i="4"/>
  <c r="FN8" i="4"/>
  <c r="FM8" i="4"/>
  <c r="FL8" i="4"/>
  <c r="FK8" i="4"/>
  <c r="FJ8" i="4"/>
  <c r="FI8" i="4"/>
  <c r="FH8" i="4"/>
  <c r="FG8" i="4"/>
  <c r="FF8" i="4"/>
  <c r="FE8" i="4"/>
  <c r="FD8" i="4"/>
  <c r="FC8" i="4"/>
  <c r="FB8" i="4"/>
  <c r="FA8" i="4"/>
  <c r="EZ8" i="4"/>
  <c r="EY8" i="4"/>
  <c r="EX8" i="4"/>
  <c r="EW8" i="4"/>
  <c r="EV8" i="4"/>
  <c r="EU8" i="4"/>
  <c r="ET8" i="4"/>
  <c r="ES8" i="4"/>
  <c r="ER8" i="4"/>
  <c r="EQ8" i="4"/>
  <c r="EP8" i="4"/>
  <c r="EO8" i="4"/>
  <c r="EN8" i="4"/>
  <c r="EM8" i="4"/>
  <c r="EL8" i="4"/>
  <c r="EK8" i="4"/>
  <c r="EJ8" i="4"/>
  <c r="EI8" i="4"/>
  <c r="EH8" i="4"/>
  <c r="EG8" i="4"/>
  <c r="EF8" i="4"/>
  <c r="EE8" i="4"/>
  <c r="ED8" i="4"/>
  <c r="EC8" i="4"/>
  <c r="EB8" i="4"/>
  <c r="EA8" i="4"/>
  <c r="DZ8" i="4"/>
  <c r="DY8" i="4"/>
  <c r="DX8" i="4"/>
  <c r="DW8" i="4"/>
  <c r="DV8" i="4"/>
  <c r="DU8" i="4"/>
  <c r="DT8" i="4"/>
  <c r="DS8" i="4"/>
  <c r="DR8" i="4"/>
  <c r="DQ8" i="4"/>
  <c r="DP8" i="4"/>
  <c r="DO8" i="4"/>
  <c r="DN8" i="4"/>
  <c r="DM8" i="4"/>
  <c r="DL8" i="4"/>
  <c r="DK8" i="4"/>
  <c r="DJ8" i="4"/>
  <c r="DI8" i="4"/>
  <c r="DH8" i="4"/>
  <c r="DG8" i="4"/>
  <c r="DF8" i="4"/>
  <c r="DE8" i="4"/>
  <c r="DD8" i="4"/>
  <c r="DC8" i="4"/>
  <c r="DB8" i="4"/>
  <c r="DA8" i="4"/>
  <c r="CZ8" i="4"/>
  <c r="CY8" i="4"/>
  <c r="CX8" i="4"/>
  <c r="CW8" i="4"/>
  <c r="CV8" i="4"/>
  <c r="CU8" i="4"/>
  <c r="CT8" i="4"/>
  <c r="CS8" i="4"/>
  <c r="CR8" i="4"/>
  <c r="CQ8" i="4"/>
  <c r="CP8" i="4"/>
  <c r="CO8" i="4"/>
  <c r="CN8" i="4"/>
  <c r="CM8" i="4"/>
  <c r="CL8" i="4"/>
  <c r="CK8" i="4"/>
  <c r="CJ8" i="4"/>
  <c r="CI8" i="4"/>
  <c r="CH8" i="4"/>
  <c r="CG8" i="4"/>
  <c r="CF8" i="4"/>
  <c r="CE8" i="4"/>
  <c r="CD8" i="4"/>
  <c r="CC8" i="4"/>
  <c r="CB8" i="4"/>
  <c r="CA8" i="4"/>
  <c r="BZ8" i="4"/>
  <c r="BY8" i="4"/>
  <c r="BX8" i="4"/>
  <c r="BW8" i="4"/>
  <c r="BV8" i="4"/>
  <c r="BU8" i="4"/>
  <c r="BT8" i="4"/>
  <c r="BS8" i="4"/>
  <c r="BR8" i="4"/>
  <c r="BQ8" i="4"/>
  <c r="BP8" i="4"/>
  <c r="BO8" i="4"/>
  <c r="BN8" i="4"/>
  <c r="BM8" i="4"/>
  <c r="BL8" i="4"/>
  <c r="BK8" i="4"/>
  <c r="BJ8" i="4"/>
  <c r="BI8" i="4"/>
  <c r="BH8" i="4"/>
  <c r="BG8" i="4"/>
  <c r="BF8" i="4"/>
  <c r="BE8" i="4"/>
  <c r="BD8" i="4"/>
  <c r="BC8" i="4"/>
  <c r="BB8" i="4"/>
  <c r="BA8" i="4"/>
  <c r="AZ8" i="4"/>
  <c r="AY8" i="4"/>
  <c r="AX8" i="4"/>
  <c r="AW8" i="4"/>
  <c r="AV8" i="4"/>
  <c r="AU8" i="4"/>
  <c r="AT8" i="4"/>
  <c r="AS8" i="4"/>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L8" i="4"/>
  <c r="K8" i="4"/>
  <c r="J8" i="4"/>
  <c r="I8" i="4"/>
  <c r="H8" i="4"/>
  <c r="G8" i="4"/>
  <c r="F8" i="4"/>
  <c r="E8" i="4"/>
  <c r="D8" i="4"/>
  <c r="C8" i="4"/>
  <c r="NC3" i="4"/>
  <c r="NB3" i="4"/>
  <c r="NA3" i="4"/>
  <c r="MZ3" i="4"/>
  <c r="MY3" i="4"/>
  <c r="MX3" i="4"/>
  <c r="MW3" i="4"/>
  <c r="MV3" i="4"/>
  <c r="MU3" i="4"/>
  <c r="MT3" i="4"/>
  <c r="MS3" i="4"/>
  <c r="MR3" i="4"/>
  <c r="MQ3" i="4"/>
  <c r="MP3" i="4"/>
  <c r="MO3" i="4"/>
  <c r="MN3" i="4"/>
  <c r="MM3" i="4"/>
  <c r="ML3" i="4"/>
  <c r="MK3" i="4"/>
  <c r="MJ3" i="4"/>
  <c r="MI3" i="4"/>
  <c r="MH3" i="4"/>
  <c r="MG3" i="4"/>
  <c r="MF3" i="4"/>
  <c r="ME3" i="4"/>
  <c r="MD3" i="4"/>
  <c r="MC3" i="4"/>
  <c r="MB3" i="4"/>
  <c r="MA3" i="4"/>
  <c r="LZ3" i="4"/>
  <c r="LY3" i="4"/>
  <c r="LX3" i="4"/>
  <c r="LW3" i="4"/>
  <c r="LV3" i="4"/>
  <c r="LU3" i="4"/>
  <c r="LT3" i="4"/>
  <c r="LS3" i="4"/>
  <c r="LR3" i="4"/>
  <c r="LQ3" i="4"/>
  <c r="LP3" i="4"/>
  <c r="LO3" i="4"/>
  <c r="LN3" i="4"/>
  <c r="LM3" i="4"/>
  <c r="LL3" i="4"/>
  <c r="LK3" i="4"/>
  <c r="LJ3" i="4"/>
  <c r="LI3" i="4"/>
  <c r="LH3" i="4"/>
  <c r="LG3" i="4"/>
  <c r="LF3" i="4"/>
  <c r="LE3" i="4"/>
  <c r="LD3" i="4"/>
  <c r="LC3" i="4"/>
  <c r="LB3" i="4"/>
  <c r="LA3" i="4"/>
  <c r="KZ3" i="4"/>
  <c r="KY3" i="4"/>
  <c r="KX3" i="4"/>
  <c r="KW3" i="4"/>
  <c r="KV3" i="4"/>
  <c r="KU3" i="4"/>
  <c r="KT3" i="4"/>
  <c r="KS3" i="4"/>
  <c r="KR3" i="4"/>
  <c r="KQ3" i="4"/>
  <c r="KP3" i="4"/>
  <c r="KO3" i="4"/>
  <c r="KN3" i="4"/>
  <c r="KM3" i="4"/>
  <c r="KL3" i="4"/>
  <c r="KK3" i="4"/>
  <c r="KJ3" i="4"/>
  <c r="KI3" i="4"/>
  <c r="KH3" i="4"/>
  <c r="KG3" i="4"/>
  <c r="KF3" i="4"/>
  <c r="KE3" i="4"/>
  <c r="KD3" i="4"/>
  <c r="KC3" i="4"/>
  <c r="KB3" i="4"/>
  <c r="KA3" i="4"/>
  <c r="JZ3" i="4"/>
  <c r="JY3" i="4"/>
  <c r="JX3" i="4"/>
  <c r="JW3" i="4"/>
  <c r="JV3" i="4"/>
  <c r="JU3" i="4"/>
  <c r="JT3" i="4"/>
  <c r="JS3" i="4"/>
  <c r="JR3" i="4"/>
  <c r="JQ3" i="4"/>
  <c r="JP3" i="4"/>
  <c r="JO3" i="4"/>
  <c r="JN3" i="4"/>
  <c r="JM3" i="4"/>
  <c r="JL3" i="4"/>
  <c r="JK3" i="4"/>
  <c r="JJ3" i="4"/>
  <c r="JI3" i="4"/>
  <c r="JH3" i="4"/>
  <c r="JG3" i="4"/>
  <c r="JF3" i="4"/>
  <c r="JE3" i="4"/>
  <c r="JD3" i="4"/>
  <c r="JC3" i="4"/>
  <c r="JB3" i="4"/>
  <c r="JA3" i="4"/>
  <c r="IZ3" i="4"/>
  <c r="IY3" i="4"/>
  <c r="IX3" i="4"/>
  <c r="IW3" i="4"/>
  <c r="IV3" i="4"/>
  <c r="IU3" i="4"/>
  <c r="IT3" i="4"/>
  <c r="IS3" i="4"/>
  <c r="IR3" i="4"/>
  <c r="IQ3" i="4"/>
  <c r="IP3" i="4"/>
  <c r="IO3" i="4"/>
  <c r="IN3" i="4"/>
  <c r="IM3" i="4"/>
  <c r="IL3" i="4"/>
  <c r="IK3" i="4"/>
  <c r="IJ3" i="4"/>
  <c r="II3" i="4"/>
  <c r="IH3" i="4"/>
  <c r="IG3" i="4"/>
  <c r="IF3" i="4"/>
  <c r="IE3" i="4"/>
  <c r="ID3" i="4"/>
  <c r="IC3" i="4"/>
  <c r="IB3" i="4"/>
  <c r="IA3" i="4"/>
  <c r="HZ3" i="4"/>
  <c r="HY3" i="4"/>
  <c r="HX3" i="4"/>
  <c r="HW3" i="4"/>
  <c r="HV3" i="4"/>
  <c r="HU3" i="4"/>
  <c r="HT3" i="4"/>
  <c r="HS3" i="4"/>
  <c r="HR3" i="4"/>
  <c r="HQ3" i="4"/>
  <c r="HP3" i="4"/>
  <c r="HO3" i="4"/>
  <c r="HN3" i="4"/>
  <c r="HM3" i="4"/>
  <c r="HL3" i="4"/>
  <c r="HK3" i="4"/>
  <c r="HJ3" i="4"/>
  <c r="HI3" i="4"/>
  <c r="HH3" i="4"/>
  <c r="HG3" i="4"/>
  <c r="HF3" i="4"/>
  <c r="HE3" i="4"/>
  <c r="HD3" i="4"/>
  <c r="HC3" i="4"/>
  <c r="HB3" i="4"/>
  <c r="HA3" i="4"/>
  <c r="GZ3" i="4"/>
  <c r="GY3" i="4"/>
  <c r="GX3" i="4"/>
  <c r="GW3" i="4"/>
  <c r="GV3" i="4"/>
  <c r="GU3" i="4"/>
  <c r="GT3" i="4"/>
  <c r="GS3" i="4"/>
  <c r="GR3" i="4"/>
  <c r="GQ3" i="4"/>
  <c r="GP3" i="4"/>
  <c r="GO3" i="4"/>
  <c r="GN3" i="4"/>
  <c r="GM3" i="4"/>
  <c r="GL3" i="4"/>
  <c r="GK3" i="4"/>
  <c r="GJ3" i="4"/>
  <c r="GI3" i="4"/>
  <c r="GH3" i="4"/>
  <c r="GG3" i="4"/>
  <c r="GF3" i="4"/>
  <c r="GE3" i="4"/>
  <c r="GD3" i="4"/>
  <c r="GC3" i="4"/>
  <c r="GB3" i="4"/>
  <c r="GA3" i="4"/>
  <c r="FZ3" i="4"/>
  <c r="FY3" i="4"/>
  <c r="FX3" i="4"/>
  <c r="FW3" i="4"/>
  <c r="FV3" i="4"/>
  <c r="FU3" i="4"/>
  <c r="FT3" i="4"/>
  <c r="FS3" i="4"/>
  <c r="FR3" i="4"/>
  <c r="FQ3" i="4"/>
  <c r="FP3" i="4"/>
  <c r="FO3" i="4"/>
  <c r="FN3" i="4"/>
  <c r="FM3" i="4"/>
  <c r="FL3" i="4"/>
  <c r="FK3" i="4"/>
  <c r="FJ3" i="4"/>
  <c r="FI3" i="4"/>
  <c r="FH3" i="4"/>
  <c r="FG3" i="4"/>
  <c r="FF3" i="4"/>
  <c r="FE3" i="4"/>
  <c r="FD3" i="4"/>
  <c r="FC3" i="4"/>
  <c r="FB3" i="4"/>
  <c r="FA3" i="4"/>
  <c r="EZ3" i="4"/>
  <c r="EY3" i="4"/>
  <c r="EX3" i="4"/>
  <c r="EW3" i="4"/>
  <c r="EV3" i="4"/>
  <c r="EU3" i="4"/>
  <c r="ET3" i="4"/>
  <c r="ES3" i="4"/>
  <c r="ER3" i="4"/>
  <c r="EQ3" i="4"/>
  <c r="EP3" i="4"/>
  <c r="EO3" i="4"/>
  <c r="EN3" i="4"/>
  <c r="EM3" i="4"/>
  <c r="EL3" i="4"/>
  <c r="EK3" i="4"/>
  <c r="EJ3" i="4"/>
  <c r="EI3" i="4"/>
  <c r="EH3" i="4"/>
  <c r="EG3" i="4"/>
  <c r="EF3" i="4"/>
  <c r="EE3" i="4"/>
  <c r="ED3" i="4"/>
  <c r="EC3" i="4"/>
  <c r="EB3" i="4"/>
  <c r="EA3" i="4"/>
  <c r="DZ3" i="4"/>
  <c r="DY3" i="4"/>
  <c r="DX3" i="4"/>
  <c r="DW3" i="4"/>
  <c r="DV3" i="4"/>
  <c r="DU3" i="4"/>
  <c r="DT3" i="4"/>
  <c r="DS3" i="4"/>
  <c r="DR3" i="4"/>
  <c r="DQ3" i="4"/>
  <c r="DP3" i="4"/>
  <c r="DO3" i="4"/>
  <c r="DN3" i="4"/>
  <c r="DM3" i="4"/>
  <c r="DL3" i="4"/>
  <c r="DK3" i="4"/>
  <c r="DJ3" i="4"/>
  <c r="DI3" i="4"/>
  <c r="DH3" i="4"/>
  <c r="DG3" i="4"/>
  <c r="DF3" i="4"/>
  <c r="DE3" i="4"/>
  <c r="DD3" i="4"/>
  <c r="DC3" i="4"/>
  <c r="DB3" i="4"/>
  <c r="DA3" i="4"/>
  <c r="CZ3" i="4"/>
  <c r="CY3" i="4"/>
  <c r="CX3" i="4"/>
  <c r="CW3" i="4"/>
  <c r="CV3" i="4"/>
  <c r="CU3" i="4"/>
  <c r="CT3" i="4"/>
  <c r="CS3" i="4"/>
  <c r="CR3" i="4"/>
  <c r="CQ3" i="4"/>
  <c r="CP3" i="4"/>
  <c r="CO3" i="4"/>
  <c r="CN3" i="4"/>
  <c r="CM3" i="4"/>
  <c r="CL3" i="4"/>
  <c r="CK3" i="4"/>
  <c r="CJ3" i="4"/>
  <c r="CI3" i="4"/>
  <c r="CH3" i="4"/>
  <c r="CG3" i="4"/>
  <c r="CF3" i="4"/>
  <c r="CE3" i="4"/>
  <c r="CD3" i="4"/>
  <c r="CC3" i="4"/>
  <c r="CB3" i="4"/>
  <c r="CA3" i="4"/>
  <c r="BZ3" i="4"/>
  <c r="BY3" i="4"/>
  <c r="BX3" i="4"/>
  <c r="BW3" i="4"/>
  <c r="BV3" i="4"/>
  <c r="BU3" i="4"/>
  <c r="BT3" i="4"/>
  <c r="BS3" i="4"/>
  <c r="BR3" i="4"/>
  <c r="BQ3" i="4"/>
  <c r="BP3" i="4"/>
  <c r="BO3" i="4"/>
  <c r="BN3" i="4"/>
  <c r="BM3" i="4"/>
  <c r="BL3" i="4"/>
  <c r="BK3" i="4"/>
  <c r="BJ3" i="4"/>
  <c r="BI3" i="4"/>
  <c r="BH3" i="4"/>
  <c r="BG3" i="4"/>
  <c r="BF3" i="4"/>
  <c r="BE3" i="4"/>
  <c r="BD3" i="4"/>
  <c r="BC3" i="4"/>
  <c r="BB3" i="4"/>
  <c r="BA3" i="4"/>
  <c r="AZ3" i="4"/>
  <c r="AY3" i="4"/>
  <c r="AX3" i="4"/>
  <c r="AW3" i="4"/>
  <c r="AV3" i="4"/>
  <c r="AU3" i="4"/>
  <c r="AT3" i="4"/>
  <c r="AS3" i="4"/>
  <c r="AR3" i="4"/>
  <c r="AQ3" i="4"/>
  <c r="AP3" i="4"/>
  <c r="AO3" i="4"/>
  <c r="AN3" i="4"/>
  <c r="AM3" i="4"/>
  <c r="AL3" i="4"/>
  <c r="AK3" i="4"/>
  <c r="AJ3" i="4"/>
  <c r="AI3" i="4"/>
  <c r="AH3" i="4"/>
  <c r="AG3" i="4"/>
  <c r="AF3" i="4"/>
  <c r="AE3" i="4"/>
  <c r="AD3" i="4"/>
  <c r="AC3" i="4"/>
  <c r="AB3" i="4"/>
  <c r="AA3" i="4"/>
  <c r="Z3" i="4"/>
  <c r="Y3" i="4"/>
  <c r="X3" i="4"/>
  <c r="W3" i="4"/>
  <c r="V3" i="4"/>
  <c r="U3" i="4"/>
  <c r="T3" i="4"/>
  <c r="S3" i="4"/>
  <c r="R3" i="4"/>
  <c r="Q3" i="4"/>
  <c r="P3" i="4"/>
  <c r="O3" i="4"/>
  <c r="N3" i="4"/>
  <c r="M3" i="4"/>
  <c r="L3" i="4"/>
  <c r="K3" i="4"/>
  <c r="J3" i="4"/>
  <c r="I3" i="4"/>
  <c r="H3" i="4"/>
  <c r="G3" i="4"/>
  <c r="F3" i="4"/>
  <c r="E3" i="4"/>
  <c r="D3" i="4"/>
  <c r="C3" i="4"/>
  <c r="NC2" i="4"/>
  <c r="NB2" i="4"/>
  <c r="NA2" i="4"/>
  <c r="MZ2" i="4"/>
  <c r="MY2" i="4"/>
  <c r="MX2" i="4"/>
  <c r="MW2" i="4"/>
  <c r="MV2" i="4"/>
  <c r="MU2" i="4"/>
  <c r="MT2" i="4"/>
  <c r="MS2" i="4"/>
  <c r="MR2" i="4"/>
  <c r="MQ2" i="4"/>
  <c r="MP2" i="4"/>
  <c r="MO2" i="4"/>
  <c r="MN2" i="4"/>
  <c r="MM2" i="4"/>
  <c r="ML2" i="4"/>
  <c r="MK2" i="4"/>
  <c r="MJ2" i="4"/>
  <c r="MI2" i="4"/>
  <c r="MH2" i="4"/>
  <c r="MG2" i="4"/>
  <c r="MF2" i="4"/>
  <c r="ME2" i="4"/>
  <c r="MD2" i="4"/>
  <c r="MC2" i="4"/>
  <c r="MB2" i="4"/>
  <c r="MA2" i="4"/>
  <c r="LZ2" i="4"/>
  <c r="LY2" i="4"/>
  <c r="LX2" i="4"/>
  <c r="LW2" i="4"/>
  <c r="LV2" i="4"/>
  <c r="LU2" i="4"/>
  <c r="LT2" i="4"/>
  <c r="LS2" i="4"/>
  <c r="LR2" i="4"/>
  <c r="LQ2" i="4"/>
  <c r="LP2" i="4"/>
  <c r="LO2" i="4"/>
  <c r="LN2" i="4"/>
  <c r="LM2" i="4"/>
  <c r="LL2" i="4"/>
  <c r="LK2" i="4"/>
  <c r="LJ2" i="4"/>
  <c r="LI2" i="4"/>
  <c r="LH2" i="4"/>
  <c r="LG2" i="4"/>
  <c r="LF2" i="4"/>
  <c r="LE2" i="4"/>
  <c r="LD2" i="4"/>
  <c r="LC2" i="4"/>
  <c r="LB2" i="4"/>
  <c r="LA2" i="4"/>
  <c r="KZ2" i="4"/>
  <c r="KY2" i="4"/>
  <c r="KX2" i="4"/>
  <c r="KW2" i="4"/>
  <c r="KV2" i="4"/>
  <c r="KU2" i="4"/>
  <c r="KT2" i="4"/>
  <c r="KS2" i="4"/>
  <c r="KR2" i="4"/>
  <c r="KQ2" i="4"/>
  <c r="KP2" i="4"/>
  <c r="KO2" i="4"/>
  <c r="KN2" i="4"/>
  <c r="KM2" i="4"/>
  <c r="KL2" i="4"/>
  <c r="KK2" i="4"/>
  <c r="KJ2" i="4"/>
  <c r="KI2" i="4"/>
  <c r="KH2" i="4"/>
  <c r="KG2" i="4"/>
  <c r="KF2" i="4"/>
  <c r="KE2" i="4"/>
  <c r="KD2" i="4"/>
  <c r="KC2" i="4"/>
  <c r="KB2" i="4"/>
  <c r="KA2" i="4"/>
  <c r="JZ2" i="4"/>
  <c r="JY2" i="4"/>
  <c r="JX2" i="4"/>
  <c r="JW2" i="4"/>
  <c r="JV2" i="4"/>
  <c r="JU2" i="4"/>
  <c r="JT2" i="4"/>
  <c r="JS2" i="4"/>
  <c r="JR2" i="4"/>
  <c r="JQ2" i="4"/>
  <c r="JP2" i="4"/>
  <c r="JO2" i="4"/>
  <c r="JN2" i="4"/>
  <c r="JM2" i="4"/>
  <c r="JL2" i="4"/>
  <c r="JK2" i="4"/>
  <c r="JJ2" i="4"/>
  <c r="JI2" i="4"/>
  <c r="JH2" i="4"/>
  <c r="JG2" i="4"/>
  <c r="JF2" i="4"/>
  <c r="JE2" i="4"/>
  <c r="JD2" i="4"/>
  <c r="JC2" i="4"/>
  <c r="JB2" i="4"/>
  <c r="JA2" i="4"/>
  <c r="IZ2" i="4"/>
  <c r="IY2" i="4"/>
  <c r="IX2" i="4"/>
  <c r="IW2" i="4"/>
  <c r="IV2" i="4"/>
  <c r="IU2" i="4"/>
  <c r="IT2" i="4"/>
  <c r="IS2" i="4"/>
  <c r="IR2" i="4"/>
  <c r="IQ2" i="4"/>
  <c r="IP2" i="4"/>
  <c r="IO2" i="4"/>
  <c r="IN2" i="4"/>
  <c r="IM2" i="4"/>
  <c r="IL2" i="4"/>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AI2" i="4"/>
  <c r="AH2" i="4"/>
  <c r="AG2" i="4"/>
  <c r="AF2" i="4"/>
  <c r="AE2" i="4"/>
  <c r="AD2" i="4"/>
  <c r="AC2" i="4"/>
  <c r="AB2" i="4"/>
  <c r="AA2" i="4"/>
  <c r="Z2" i="4"/>
  <c r="Y2" i="4"/>
  <c r="X2" i="4"/>
  <c r="W2" i="4"/>
  <c r="V2" i="4"/>
  <c r="U2" i="4"/>
  <c r="T2" i="4"/>
  <c r="S2" i="4"/>
  <c r="R2" i="4"/>
  <c r="Q2" i="4"/>
  <c r="P2" i="4"/>
  <c r="O2" i="4"/>
  <c r="N2" i="4"/>
  <c r="M2" i="4"/>
  <c r="L2" i="4"/>
  <c r="K2" i="4"/>
  <c r="J2" i="4"/>
  <c r="I2" i="4"/>
  <c r="H2" i="4"/>
  <c r="G2" i="4"/>
  <c r="F2" i="4"/>
  <c r="E2" i="4"/>
  <c r="D2" i="4"/>
  <c r="C2" i="4"/>
  <c r="E2" i="1"/>
  <c r="Q2" i="1" s="1"/>
  <c r="H10" i="1"/>
  <c r="H9" i="1"/>
  <c r="H8" i="1"/>
  <c r="K8" i="1" s="1"/>
  <c r="H7" i="1"/>
  <c r="K7" i="1" s="1"/>
  <c r="H6" i="1"/>
  <c r="K6" i="1" s="1"/>
  <c r="H5" i="1"/>
  <c r="H4" i="1"/>
  <c r="K4" i="1" s="1"/>
  <c r="H3" i="1"/>
  <c r="K3" i="1" s="1"/>
  <c r="H2" i="1"/>
  <c r="K2" i="1" s="1"/>
  <c r="E3" i="1"/>
  <c r="Q3" i="1" s="1"/>
  <c r="E4" i="1"/>
  <c r="E5" i="1"/>
  <c r="Q5" i="1" s="1"/>
  <c r="E6" i="1"/>
  <c r="Q6" i="1" s="1"/>
  <c r="E7" i="1"/>
  <c r="Q7" i="1" s="1"/>
  <c r="E8" i="1"/>
  <c r="Q8" i="1" s="1"/>
  <c r="E9" i="1"/>
  <c r="E10" i="1"/>
  <c r="Q10" i="1" s="1"/>
  <c r="E11" i="1"/>
  <c r="AW29" i="1" l="1"/>
  <c r="BE29" i="1"/>
  <c r="BM29" i="1"/>
  <c r="BU29" i="1"/>
  <c r="CC29" i="1"/>
  <c r="CK29" i="1"/>
  <c r="CS29" i="1"/>
  <c r="DA29" i="1"/>
  <c r="DI29" i="1"/>
  <c r="DQ29" i="1"/>
  <c r="DY29" i="1"/>
  <c r="EG29" i="1"/>
  <c r="EO29" i="1"/>
  <c r="EW29" i="1"/>
  <c r="FE29" i="1"/>
  <c r="FM29" i="1"/>
  <c r="FU29" i="1"/>
  <c r="GC29" i="1"/>
  <c r="GK29" i="1"/>
  <c r="GS29" i="1"/>
  <c r="HA29" i="1"/>
  <c r="HI29" i="1"/>
  <c r="HQ29" i="1"/>
  <c r="HY29" i="1"/>
  <c r="IG29" i="1"/>
  <c r="IO29" i="1"/>
  <c r="IW29" i="1"/>
  <c r="JE29" i="1"/>
  <c r="JM29" i="1"/>
  <c r="JU29" i="1"/>
  <c r="KC29" i="1"/>
  <c r="KK29" i="1"/>
  <c r="KS29" i="1"/>
  <c r="LA29" i="1"/>
  <c r="LI29" i="1"/>
  <c r="LQ29" i="1"/>
  <c r="LY29" i="1"/>
  <c r="MG29" i="1"/>
  <c r="MO29" i="1"/>
  <c r="MW29" i="1"/>
  <c r="AX29" i="1"/>
  <c r="BF29" i="1"/>
  <c r="BN29" i="1"/>
  <c r="BV29" i="1"/>
  <c r="CD29" i="1"/>
  <c r="CL29" i="1"/>
  <c r="CT29" i="1"/>
  <c r="DB29" i="1"/>
  <c r="DJ29" i="1"/>
  <c r="DR29" i="1"/>
  <c r="DZ29" i="1"/>
  <c r="EH29" i="1"/>
  <c r="EP29" i="1"/>
  <c r="EX29" i="1"/>
  <c r="FF29" i="1"/>
  <c r="FN29" i="1"/>
  <c r="FV29" i="1"/>
  <c r="GD29" i="1"/>
  <c r="GL29" i="1"/>
  <c r="GT29" i="1"/>
  <c r="HB29" i="1"/>
  <c r="HJ29" i="1"/>
  <c r="HR29" i="1"/>
  <c r="HZ29" i="1"/>
  <c r="IH29" i="1"/>
  <c r="IP29" i="1"/>
  <c r="IX29" i="1"/>
  <c r="JF29" i="1"/>
  <c r="JN29" i="1"/>
  <c r="JV29" i="1"/>
  <c r="KD29" i="1"/>
  <c r="KL29" i="1"/>
  <c r="KT29" i="1"/>
  <c r="LB29" i="1"/>
  <c r="LJ29" i="1"/>
  <c r="LR29" i="1"/>
  <c r="LZ29" i="1"/>
  <c r="MH29" i="1"/>
  <c r="MP29" i="1"/>
  <c r="MX29" i="1"/>
  <c r="AY29" i="1"/>
  <c r="BG29" i="1"/>
  <c r="BO29" i="1"/>
  <c r="BW29" i="1"/>
  <c r="CE29" i="1"/>
  <c r="CM29" i="1"/>
  <c r="CU29" i="1"/>
  <c r="DC29" i="1"/>
  <c r="DK29" i="1"/>
  <c r="DS29" i="1"/>
  <c r="EA29" i="1"/>
  <c r="EI29" i="1"/>
  <c r="EQ29" i="1"/>
  <c r="EY29" i="1"/>
  <c r="FG29" i="1"/>
  <c r="FO29" i="1"/>
  <c r="FW29" i="1"/>
  <c r="GE29" i="1"/>
  <c r="GM29" i="1"/>
  <c r="GU29" i="1"/>
  <c r="HC29" i="1"/>
  <c r="HK29" i="1"/>
  <c r="HS29" i="1"/>
  <c r="IA29" i="1"/>
  <c r="II29" i="1"/>
  <c r="IQ29" i="1"/>
  <c r="IY29" i="1"/>
  <c r="JG29" i="1"/>
  <c r="JO29" i="1"/>
  <c r="JW29" i="1"/>
  <c r="KE29" i="1"/>
  <c r="KM29" i="1"/>
  <c r="KU29" i="1"/>
  <c r="LC29" i="1"/>
  <c r="LK29" i="1"/>
  <c r="LS29" i="1"/>
  <c r="MA29" i="1"/>
  <c r="MI29" i="1"/>
  <c r="MQ29" i="1"/>
  <c r="MY29" i="1"/>
  <c r="AZ29" i="1"/>
  <c r="BH29" i="1"/>
  <c r="BP29" i="1"/>
  <c r="BX29" i="1"/>
  <c r="CF29" i="1"/>
  <c r="CN29" i="1"/>
  <c r="CV29" i="1"/>
  <c r="DD29" i="1"/>
  <c r="DL29" i="1"/>
  <c r="DT29" i="1"/>
  <c r="EB29" i="1"/>
  <c r="EJ29" i="1"/>
  <c r="ER29" i="1"/>
  <c r="EZ29" i="1"/>
  <c r="FH29" i="1"/>
  <c r="FP29" i="1"/>
  <c r="FX29" i="1"/>
  <c r="GF29" i="1"/>
  <c r="GN29" i="1"/>
  <c r="GV29" i="1"/>
  <c r="HD29" i="1"/>
  <c r="HL29" i="1"/>
  <c r="HT29" i="1"/>
  <c r="IB29" i="1"/>
  <c r="IJ29" i="1"/>
  <c r="IR29" i="1"/>
  <c r="IZ29" i="1"/>
  <c r="JH29" i="1"/>
  <c r="JP29" i="1"/>
  <c r="JX29" i="1"/>
  <c r="KF29" i="1"/>
  <c r="KN29" i="1"/>
  <c r="KV29" i="1"/>
  <c r="LD29" i="1"/>
  <c r="LL29" i="1"/>
  <c r="LT29" i="1"/>
  <c r="MB29" i="1"/>
  <c r="MJ29" i="1"/>
  <c r="MR29" i="1"/>
  <c r="MZ29" i="1"/>
  <c r="BA29" i="1"/>
  <c r="BI29" i="1"/>
  <c r="BQ29" i="1"/>
  <c r="BY29" i="1"/>
  <c r="CG29" i="1"/>
  <c r="CO29" i="1"/>
  <c r="CW29" i="1"/>
  <c r="DE29" i="1"/>
  <c r="DM29" i="1"/>
  <c r="DU29" i="1"/>
  <c r="EC29" i="1"/>
  <c r="EK29" i="1"/>
  <c r="ES29" i="1"/>
  <c r="FA29" i="1"/>
  <c r="FI29" i="1"/>
  <c r="FQ29" i="1"/>
  <c r="FY29" i="1"/>
  <c r="GG29" i="1"/>
  <c r="GO29" i="1"/>
  <c r="GW29" i="1"/>
  <c r="HE29" i="1"/>
  <c r="HM29" i="1"/>
  <c r="HU29" i="1"/>
  <c r="IC29" i="1"/>
  <c r="IK29" i="1"/>
  <c r="IS29" i="1"/>
  <c r="JA29" i="1"/>
  <c r="JI29" i="1"/>
  <c r="JQ29" i="1"/>
  <c r="JY29" i="1"/>
  <c r="KG29" i="1"/>
  <c r="KO29" i="1"/>
  <c r="KW29" i="1"/>
  <c r="LE29" i="1"/>
  <c r="LM29" i="1"/>
  <c r="LU29" i="1"/>
  <c r="MC29" i="1"/>
  <c r="MK29" i="1"/>
  <c r="MS29" i="1"/>
  <c r="NA29" i="1"/>
  <c r="BB29" i="1"/>
  <c r="BJ29" i="1"/>
  <c r="BR29" i="1"/>
  <c r="BZ29" i="1"/>
  <c r="CH29" i="1"/>
  <c r="CP29" i="1"/>
  <c r="CX29" i="1"/>
  <c r="DF29" i="1"/>
  <c r="DN29" i="1"/>
  <c r="DV29" i="1"/>
  <c r="ED29" i="1"/>
  <c r="EL29" i="1"/>
  <c r="ET29" i="1"/>
  <c r="FB29" i="1"/>
  <c r="FJ29" i="1"/>
  <c r="FR29" i="1"/>
  <c r="FZ29" i="1"/>
  <c r="GH29" i="1"/>
  <c r="GP29" i="1"/>
  <c r="GX29" i="1"/>
  <c r="HF29" i="1"/>
  <c r="HN29" i="1"/>
  <c r="HV29" i="1"/>
  <c r="ID29" i="1"/>
  <c r="IL29" i="1"/>
  <c r="IT29" i="1"/>
  <c r="JB29" i="1"/>
  <c r="JJ29" i="1"/>
  <c r="JR29" i="1"/>
  <c r="JZ29" i="1"/>
  <c r="KH29" i="1"/>
  <c r="KP29" i="1"/>
  <c r="KX29" i="1"/>
  <c r="LF29" i="1"/>
  <c r="LN29" i="1"/>
  <c r="LV29" i="1"/>
  <c r="MD29" i="1"/>
  <c r="ML29" i="1"/>
  <c r="MT29" i="1"/>
  <c r="NB29" i="1"/>
  <c r="AV29" i="1"/>
  <c r="BD29" i="1"/>
  <c r="BL29" i="1"/>
  <c r="BT29" i="1"/>
  <c r="CB29" i="1"/>
  <c r="CJ29" i="1"/>
  <c r="CR29" i="1"/>
  <c r="CZ29" i="1"/>
  <c r="DH29" i="1"/>
  <c r="DP29" i="1"/>
  <c r="DX29" i="1"/>
  <c r="EF29" i="1"/>
  <c r="EN29" i="1"/>
  <c r="EV29" i="1"/>
  <c r="FD29" i="1"/>
  <c r="FL29" i="1"/>
  <c r="FT29" i="1"/>
  <c r="GB29" i="1"/>
  <c r="GJ29" i="1"/>
  <c r="GR29" i="1"/>
  <c r="GZ29" i="1"/>
  <c r="HH29" i="1"/>
  <c r="HP29" i="1"/>
  <c r="HX29" i="1"/>
  <c r="IF29" i="1"/>
  <c r="IN29" i="1"/>
  <c r="IV29" i="1"/>
  <c r="JD29" i="1"/>
  <c r="JL29" i="1"/>
  <c r="JT29" i="1"/>
  <c r="KB29" i="1"/>
  <c r="KJ29" i="1"/>
  <c r="KR29" i="1"/>
  <c r="KZ29" i="1"/>
  <c r="LH29" i="1"/>
  <c r="LP29" i="1"/>
  <c r="LX29" i="1"/>
  <c r="MF29" i="1"/>
  <c r="MN29" i="1"/>
  <c r="MV29" i="1"/>
  <c r="BK29" i="1"/>
  <c r="DW29" i="1"/>
  <c r="GI29" i="1"/>
  <c r="IU29" i="1"/>
  <c r="LG29" i="1"/>
  <c r="J29" i="1"/>
  <c r="R29" i="1"/>
  <c r="Z29" i="1"/>
  <c r="AH29" i="1"/>
  <c r="AP29" i="1"/>
  <c r="IE29" i="1"/>
  <c r="BS29" i="1"/>
  <c r="EE29" i="1"/>
  <c r="GQ29" i="1"/>
  <c r="JC29" i="1"/>
  <c r="LO29" i="1"/>
  <c r="C29" i="1"/>
  <c r="K29" i="1"/>
  <c r="S29" i="1"/>
  <c r="AA29" i="1"/>
  <c r="AI29" i="1"/>
  <c r="AQ29" i="1"/>
  <c r="CA29" i="1"/>
  <c r="EM29" i="1"/>
  <c r="GY29" i="1"/>
  <c r="JK29" i="1"/>
  <c r="LW29" i="1"/>
  <c r="D29" i="1"/>
  <c r="L29" i="1"/>
  <c r="T29" i="1"/>
  <c r="AB29" i="1"/>
  <c r="AJ29" i="1"/>
  <c r="AR29" i="1"/>
  <c r="FS29" i="1"/>
  <c r="CI29" i="1"/>
  <c r="EU29" i="1"/>
  <c r="HG29" i="1"/>
  <c r="JS29" i="1"/>
  <c r="ME29" i="1"/>
  <c r="E29" i="1"/>
  <c r="M29" i="1"/>
  <c r="U29" i="1"/>
  <c r="AC29" i="1"/>
  <c r="AK29" i="1"/>
  <c r="AS29" i="1"/>
  <c r="CQ29" i="1"/>
  <c r="FC29" i="1"/>
  <c r="HO29" i="1"/>
  <c r="KA29" i="1"/>
  <c r="MM29" i="1"/>
  <c r="F29" i="1"/>
  <c r="N29" i="1"/>
  <c r="V29" i="1"/>
  <c r="AD29" i="1"/>
  <c r="AL29" i="1"/>
  <c r="AT29" i="1"/>
  <c r="B29" i="1"/>
  <c r="DG29" i="1"/>
  <c r="KQ29" i="1"/>
  <c r="CY29" i="1"/>
  <c r="FK29" i="1"/>
  <c r="HW29" i="1"/>
  <c r="KI29" i="1"/>
  <c r="MU29" i="1"/>
  <c r="G29" i="1"/>
  <c r="O29" i="1"/>
  <c r="W29" i="1"/>
  <c r="AE29" i="1"/>
  <c r="AM29" i="1"/>
  <c r="AU29" i="1"/>
  <c r="DO29" i="1"/>
  <c r="AG29" i="1"/>
  <c r="GA29" i="1"/>
  <c r="H29" i="1"/>
  <c r="AN29" i="1"/>
  <c r="IM29" i="1"/>
  <c r="I29" i="1"/>
  <c r="AO29" i="1"/>
  <c r="KY29" i="1"/>
  <c r="P29" i="1"/>
  <c r="Q29" i="1"/>
  <c r="X29" i="1"/>
  <c r="Y29" i="1"/>
  <c r="BC29" i="1"/>
  <c r="AF29" i="1"/>
  <c r="K9" i="1"/>
  <c r="K10" i="1"/>
  <c r="BB34" i="1"/>
  <c r="BJ34" i="1"/>
  <c r="BR34" i="1"/>
  <c r="BZ34" i="1"/>
  <c r="CH34" i="1"/>
  <c r="CP34" i="1"/>
  <c r="CX34" i="1"/>
  <c r="DF34" i="1"/>
  <c r="DN34" i="1"/>
  <c r="DV34" i="1"/>
  <c r="ED34" i="1"/>
  <c r="EL34" i="1"/>
  <c r="ET34" i="1"/>
  <c r="FB34" i="1"/>
  <c r="FJ34" i="1"/>
  <c r="FR34" i="1"/>
  <c r="FZ34" i="1"/>
  <c r="GH34" i="1"/>
  <c r="GP34" i="1"/>
  <c r="GX34" i="1"/>
  <c r="HF34" i="1"/>
  <c r="HN34" i="1"/>
  <c r="HV34" i="1"/>
  <c r="ID34" i="1"/>
  <c r="IL34" i="1"/>
  <c r="IT34" i="1"/>
  <c r="JB34" i="1"/>
  <c r="JJ34" i="1"/>
  <c r="JR34" i="1"/>
  <c r="JZ34" i="1"/>
  <c r="KH34" i="1"/>
  <c r="KP34" i="1"/>
  <c r="KX34" i="1"/>
  <c r="LF34" i="1"/>
  <c r="LN34" i="1"/>
  <c r="LV34" i="1"/>
  <c r="MD34" i="1"/>
  <c r="ML34" i="1"/>
  <c r="MT34" i="1"/>
  <c r="BC34" i="1"/>
  <c r="BK34" i="1"/>
  <c r="BS34" i="1"/>
  <c r="CA34" i="1"/>
  <c r="CI34" i="1"/>
  <c r="CQ34" i="1"/>
  <c r="CY34" i="1"/>
  <c r="DG34" i="1"/>
  <c r="DO34" i="1"/>
  <c r="DW34" i="1"/>
  <c r="EE34" i="1"/>
  <c r="EM34" i="1"/>
  <c r="EU34" i="1"/>
  <c r="FC34" i="1"/>
  <c r="FK34" i="1"/>
  <c r="FS34" i="1"/>
  <c r="GA34" i="1"/>
  <c r="GI34" i="1"/>
  <c r="GQ34" i="1"/>
  <c r="GY34" i="1"/>
  <c r="HG34" i="1"/>
  <c r="HO34" i="1"/>
  <c r="HW34" i="1"/>
  <c r="IE34" i="1"/>
  <c r="IM34" i="1"/>
  <c r="IU34" i="1"/>
  <c r="JC34" i="1"/>
  <c r="JK34" i="1"/>
  <c r="JS34" i="1"/>
  <c r="KA34" i="1"/>
  <c r="KI34" i="1"/>
  <c r="KQ34" i="1"/>
  <c r="KY34" i="1"/>
  <c r="LG34" i="1"/>
  <c r="AV34" i="1"/>
  <c r="BD34" i="1"/>
  <c r="BL34" i="1"/>
  <c r="BT34" i="1"/>
  <c r="CB34" i="1"/>
  <c r="CJ34" i="1"/>
  <c r="CR34" i="1"/>
  <c r="CZ34" i="1"/>
  <c r="DH34" i="1"/>
  <c r="DP34" i="1"/>
  <c r="DX34" i="1"/>
  <c r="EF34" i="1"/>
  <c r="EN34" i="1"/>
  <c r="EV34" i="1"/>
  <c r="FD34" i="1"/>
  <c r="FL34" i="1"/>
  <c r="FT34" i="1"/>
  <c r="GB34" i="1"/>
  <c r="GJ34" i="1"/>
  <c r="GR34" i="1"/>
  <c r="GZ34" i="1"/>
  <c r="HH34" i="1"/>
  <c r="HP34" i="1"/>
  <c r="HX34" i="1"/>
  <c r="IF34" i="1"/>
  <c r="IN34" i="1"/>
  <c r="IV34" i="1"/>
  <c r="JD34" i="1"/>
  <c r="JL34" i="1"/>
  <c r="JT34" i="1"/>
  <c r="KB34" i="1"/>
  <c r="AW34" i="1"/>
  <c r="BE34" i="1"/>
  <c r="BM34" i="1"/>
  <c r="BU34" i="1"/>
  <c r="CC34" i="1"/>
  <c r="CK34" i="1"/>
  <c r="CS34" i="1"/>
  <c r="DA34" i="1"/>
  <c r="DI34" i="1"/>
  <c r="DQ34" i="1"/>
  <c r="DY34" i="1"/>
  <c r="EG34" i="1"/>
  <c r="EO34" i="1"/>
  <c r="EW34" i="1"/>
  <c r="FE34" i="1"/>
  <c r="FM34" i="1"/>
  <c r="FU34" i="1"/>
  <c r="GC34" i="1"/>
  <c r="GK34" i="1"/>
  <c r="GS34" i="1"/>
  <c r="HA34" i="1"/>
  <c r="HI34" i="1"/>
  <c r="HQ34" i="1"/>
  <c r="HY34" i="1"/>
  <c r="IG34" i="1"/>
  <c r="IO34" i="1"/>
  <c r="IW34" i="1"/>
  <c r="JE34" i="1"/>
  <c r="JM34" i="1"/>
  <c r="JU34" i="1"/>
  <c r="KC34" i="1"/>
  <c r="KK34" i="1"/>
  <c r="KS34" i="1"/>
  <c r="LA34" i="1"/>
  <c r="LI34" i="1"/>
  <c r="LQ34" i="1"/>
  <c r="LY34" i="1"/>
  <c r="MG34" i="1"/>
  <c r="MO34" i="1"/>
  <c r="MW34" i="1"/>
  <c r="AX34" i="1"/>
  <c r="BF34" i="1"/>
  <c r="BN34" i="1"/>
  <c r="BV34" i="1"/>
  <c r="CD34" i="1"/>
  <c r="CL34" i="1"/>
  <c r="CT34" i="1"/>
  <c r="DB34" i="1"/>
  <c r="DJ34" i="1"/>
  <c r="DR34" i="1"/>
  <c r="DZ34" i="1"/>
  <c r="EH34" i="1"/>
  <c r="EP34" i="1"/>
  <c r="EX34" i="1"/>
  <c r="FF34" i="1"/>
  <c r="FN34" i="1"/>
  <c r="FV34" i="1"/>
  <c r="GD34" i="1"/>
  <c r="GL34" i="1"/>
  <c r="GT34" i="1"/>
  <c r="HB34" i="1"/>
  <c r="HJ34" i="1"/>
  <c r="HR34" i="1"/>
  <c r="HZ34" i="1"/>
  <c r="IH34" i="1"/>
  <c r="IP34" i="1"/>
  <c r="IX34" i="1"/>
  <c r="JF34" i="1"/>
  <c r="JN34" i="1"/>
  <c r="JV34" i="1"/>
  <c r="KD34" i="1"/>
  <c r="KL34" i="1"/>
  <c r="KT34" i="1"/>
  <c r="LB34" i="1"/>
  <c r="LJ34" i="1"/>
  <c r="AY34" i="1"/>
  <c r="BG34" i="1"/>
  <c r="BO34" i="1"/>
  <c r="BW34" i="1"/>
  <c r="CE34" i="1"/>
  <c r="CM34" i="1"/>
  <c r="CU34" i="1"/>
  <c r="DC34" i="1"/>
  <c r="DK34" i="1"/>
  <c r="DS34" i="1"/>
  <c r="EA34" i="1"/>
  <c r="EI34" i="1"/>
  <c r="EQ34" i="1"/>
  <c r="EY34" i="1"/>
  <c r="FG34" i="1"/>
  <c r="FO34" i="1"/>
  <c r="FW34" i="1"/>
  <c r="GE34" i="1"/>
  <c r="GM34" i="1"/>
  <c r="GU34" i="1"/>
  <c r="HC34" i="1"/>
  <c r="HK34" i="1"/>
  <c r="HS34" i="1"/>
  <c r="IA34" i="1"/>
  <c r="II34" i="1"/>
  <c r="IQ34" i="1"/>
  <c r="IY34" i="1"/>
  <c r="JG34" i="1"/>
  <c r="JO34" i="1"/>
  <c r="JW34" i="1"/>
  <c r="KE34" i="1"/>
  <c r="KM34" i="1"/>
  <c r="KU34" i="1"/>
  <c r="LC34" i="1"/>
  <c r="LK34" i="1"/>
  <c r="BA34" i="1"/>
  <c r="BI34" i="1"/>
  <c r="BQ34" i="1"/>
  <c r="BY34" i="1"/>
  <c r="CG34" i="1"/>
  <c r="CO34" i="1"/>
  <c r="CW34" i="1"/>
  <c r="DE34" i="1"/>
  <c r="DM34" i="1"/>
  <c r="DU34" i="1"/>
  <c r="EC34" i="1"/>
  <c r="EK34" i="1"/>
  <c r="ES34" i="1"/>
  <c r="FA34" i="1"/>
  <c r="FI34" i="1"/>
  <c r="FQ34" i="1"/>
  <c r="FY34" i="1"/>
  <c r="GG34" i="1"/>
  <c r="GO34" i="1"/>
  <c r="GW34" i="1"/>
  <c r="HE34" i="1"/>
  <c r="HM34" i="1"/>
  <c r="HU34" i="1"/>
  <c r="IC34" i="1"/>
  <c r="IK34" i="1"/>
  <c r="IS34" i="1"/>
  <c r="JA34" i="1"/>
  <c r="JI34" i="1"/>
  <c r="JQ34" i="1"/>
  <c r="JY34" i="1"/>
  <c r="KG34" i="1"/>
  <c r="KO34" i="1"/>
  <c r="KW34" i="1"/>
  <c r="LE34" i="1"/>
  <c r="LM34" i="1"/>
  <c r="LU34" i="1"/>
  <c r="MC34" i="1"/>
  <c r="MK34" i="1"/>
  <c r="CV34" i="1"/>
  <c r="FH34" i="1"/>
  <c r="HT34" i="1"/>
  <c r="KF34" i="1"/>
  <c r="LL34" i="1"/>
  <c r="LZ34" i="1"/>
  <c r="MM34" i="1"/>
  <c r="MX34" i="1"/>
  <c r="I34" i="1"/>
  <c r="Q34" i="1"/>
  <c r="Y34" i="1"/>
  <c r="AG34" i="1"/>
  <c r="AO34" i="1"/>
  <c r="ER34" i="1"/>
  <c r="LW34" i="1"/>
  <c r="DD34" i="1"/>
  <c r="FP34" i="1"/>
  <c r="IB34" i="1"/>
  <c r="KJ34" i="1"/>
  <c r="LO34" i="1"/>
  <c r="MA34" i="1"/>
  <c r="MN34" i="1"/>
  <c r="MY34" i="1"/>
  <c r="J34" i="1"/>
  <c r="R34" i="1"/>
  <c r="Z34" i="1"/>
  <c r="AH34" i="1"/>
  <c r="AP34" i="1"/>
  <c r="LD34" i="1"/>
  <c r="AZ34" i="1"/>
  <c r="DL34" i="1"/>
  <c r="FX34" i="1"/>
  <c r="IJ34" i="1"/>
  <c r="KN34" i="1"/>
  <c r="LP34" i="1"/>
  <c r="MB34" i="1"/>
  <c r="MP34" i="1"/>
  <c r="MZ34" i="1"/>
  <c r="C34" i="1"/>
  <c r="K34" i="1"/>
  <c r="S34" i="1"/>
  <c r="AA34" i="1"/>
  <c r="AI34" i="1"/>
  <c r="AQ34" i="1"/>
  <c r="JP34" i="1"/>
  <c r="BH34" i="1"/>
  <c r="DT34" i="1"/>
  <c r="GF34" i="1"/>
  <c r="IR34" i="1"/>
  <c r="KR34" i="1"/>
  <c r="LR34" i="1"/>
  <c r="ME34" i="1"/>
  <c r="MQ34" i="1"/>
  <c r="NA34" i="1"/>
  <c r="D34" i="1"/>
  <c r="L34" i="1"/>
  <c r="T34" i="1"/>
  <c r="AB34" i="1"/>
  <c r="AJ34" i="1"/>
  <c r="AR34" i="1"/>
  <c r="BP34" i="1"/>
  <c r="EB34" i="1"/>
  <c r="GN34" i="1"/>
  <c r="IZ34" i="1"/>
  <c r="KV34" i="1"/>
  <c r="LS34" i="1"/>
  <c r="MF34" i="1"/>
  <c r="MR34" i="1"/>
  <c r="NB34" i="1"/>
  <c r="E34" i="1"/>
  <c r="M34" i="1"/>
  <c r="U34" i="1"/>
  <c r="AC34" i="1"/>
  <c r="AK34" i="1"/>
  <c r="AS34" i="1"/>
  <c r="HD34" i="1"/>
  <c r="MU34" i="1"/>
  <c r="BX34" i="1"/>
  <c r="EJ34" i="1"/>
  <c r="GV34" i="1"/>
  <c r="JH34" i="1"/>
  <c r="KZ34" i="1"/>
  <c r="LT34" i="1"/>
  <c r="MH34" i="1"/>
  <c r="MS34" i="1"/>
  <c r="F34" i="1"/>
  <c r="N34" i="1"/>
  <c r="V34" i="1"/>
  <c r="AD34" i="1"/>
  <c r="AL34" i="1"/>
  <c r="AT34" i="1"/>
  <c r="CF34" i="1"/>
  <c r="MI34" i="1"/>
  <c r="CN34" i="1"/>
  <c r="H34" i="1"/>
  <c r="AN34" i="1"/>
  <c r="EZ34" i="1"/>
  <c r="O34" i="1"/>
  <c r="AU34" i="1"/>
  <c r="HL34" i="1"/>
  <c r="P34" i="1"/>
  <c r="JX34" i="1"/>
  <c r="W34" i="1"/>
  <c r="LH34" i="1"/>
  <c r="X34" i="1"/>
  <c r="Q9" i="1"/>
  <c r="LX34" i="1"/>
  <c r="AE34" i="1"/>
  <c r="B34" i="1"/>
  <c r="MJ34" i="1"/>
  <c r="AF34" i="1"/>
  <c r="MV34" i="1"/>
  <c r="G34" i="1"/>
  <c r="AM34" i="1"/>
  <c r="AX35" i="1"/>
  <c r="BF35" i="1"/>
  <c r="BN35" i="1"/>
  <c r="BV35" i="1"/>
  <c r="CD35" i="1"/>
  <c r="AZ35" i="1"/>
  <c r="BI35" i="1"/>
  <c r="BR35" i="1"/>
  <c r="CA35" i="1"/>
  <c r="CJ35" i="1"/>
  <c r="CR35" i="1"/>
  <c r="CZ35" i="1"/>
  <c r="DH35" i="1"/>
  <c r="DP35" i="1"/>
  <c r="DX35" i="1"/>
  <c r="EF35" i="1"/>
  <c r="EN35" i="1"/>
  <c r="EV35" i="1"/>
  <c r="FD35" i="1"/>
  <c r="FL35" i="1"/>
  <c r="FT35" i="1"/>
  <c r="GB35" i="1"/>
  <c r="GJ35" i="1"/>
  <c r="GR35" i="1"/>
  <c r="GZ35" i="1"/>
  <c r="HH35" i="1"/>
  <c r="HP35" i="1"/>
  <c r="HX35" i="1"/>
  <c r="IF35" i="1"/>
  <c r="IN35" i="1"/>
  <c r="IV35" i="1"/>
  <c r="JD35" i="1"/>
  <c r="JL35" i="1"/>
  <c r="JT35" i="1"/>
  <c r="KB35" i="1"/>
  <c r="KJ35" i="1"/>
  <c r="KR35" i="1"/>
  <c r="KZ35" i="1"/>
  <c r="LH35" i="1"/>
  <c r="LP35" i="1"/>
  <c r="LX35" i="1"/>
  <c r="MF35" i="1"/>
  <c r="MN35" i="1"/>
  <c r="MV35" i="1"/>
  <c r="D35" i="1"/>
  <c r="L35" i="1"/>
  <c r="T35" i="1"/>
  <c r="AB35" i="1"/>
  <c r="AJ35" i="1"/>
  <c r="AR35" i="1"/>
  <c r="BG35" i="1"/>
  <c r="CP35" i="1"/>
  <c r="DN35" i="1"/>
  <c r="EL35" i="1"/>
  <c r="FJ35" i="1"/>
  <c r="GP35" i="1"/>
  <c r="ID35" i="1"/>
  <c r="JB35" i="1"/>
  <c r="JZ35" i="1"/>
  <c r="KX35" i="1"/>
  <c r="ML35" i="1"/>
  <c r="NB35" i="1"/>
  <c r="BA35" i="1"/>
  <c r="BJ35" i="1"/>
  <c r="BS35" i="1"/>
  <c r="CB35" i="1"/>
  <c r="CK35" i="1"/>
  <c r="CS35" i="1"/>
  <c r="DA35" i="1"/>
  <c r="DI35" i="1"/>
  <c r="DQ35" i="1"/>
  <c r="DY35" i="1"/>
  <c r="EG35" i="1"/>
  <c r="EO35" i="1"/>
  <c r="EW35" i="1"/>
  <c r="FE35" i="1"/>
  <c r="FM35" i="1"/>
  <c r="FU35" i="1"/>
  <c r="GC35" i="1"/>
  <c r="GK35" i="1"/>
  <c r="GS35" i="1"/>
  <c r="HA35" i="1"/>
  <c r="HI35" i="1"/>
  <c r="HQ35" i="1"/>
  <c r="HY35" i="1"/>
  <c r="IG35" i="1"/>
  <c r="IO35" i="1"/>
  <c r="IW35" i="1"/>
  <c r="JE35" i="1"/>
  <c r="JM35" i="1"/>
  <c r="JU35" i="1"/>
  <c r="KC35" i="1"/>
  <c r="KK35" i="1"/>
  <c r="KS35" i="1"/>
  <c r="LA35" i="1"/>
  <c r="LI35" i="1"/>
  <c r="LQ35" i="1"/>
  <c r="LY35" i="1"/>
  <c r="MG35" i="1"/>
  <c r="MO35" i="1"/>
  <c r="MW35" i="1"/>
  <c r="E35" i="1"/>
  <c r="M35" i="1"/>
  <c r="U35" i="1"/>
  <c r="AC35" i="1"/>
  <c r="AK35" i="1"/>
  <c r="AS35" i="1"/>
  <c r="BY35" i="1"/>
  <c r="GX35" i="1"/>
  <c r="LV35" i="1"/>
  <c r="BB35" i="1"/>
  <c r="BK35" i="1"/>
  <c r="BT35" i="1"/>
  <c r="CC35" i="1"/>
  <c r="CL35" i="1"/>
  <c r="CT35" i="1"/>
  <c r="DB35" i="1"/>
  <c r="DJ35" i="1"/>
  <c r="DR35" i="1"/>
  <c r="DZ35" i="1"/>
  <c r="EH35" i="1"/>
  <c r="EP35" i="1"/>
  <c r="EX35" i="1"/>
  <c r="FF35" i="1"/>
  <c r="FN35" i="1"/>
  <c r="FV35" i="1"/>
  <c r="GD35" i="1"/>
  <c r="GL35" i="1"/>
  <c r="GT35" i="1"/>
  <c r="HB35" i="1"/>
  <c r="HJ35" i="1"/>
  <c r="HR35" i="1"/>
  <c r="HZ35" i="1"/>
  <c r="IH35" i="1"/>
  <c r="IP35" i="1"/>
  <c r="IX35" i="1"/>
  <c r="JF35" i="1"/>
  <c r="JN35" i="1"/>
  <c r="JV35" i="1"/>
  <c r="KD35" i="1"/>
  <c r="KL35" i="1"/>
  <c r="KT35" i="1"/>
  <c r="LB35" i="1"/>
  <c r="LJ35" i="1"/>
  <c r="LR35" i="1"/>
  <c r="LZ35" i="1"/>
  <c r="MH35" i="1"/>
  <c r="MP35" i="1"/>
  <c r="MX35" i="1"/>
  <c r="F35" i="1"/>
  <c r="N35" i="1"/>
  <c r="V35" i="1"/>
  <c r="AD35" i="1"/>
  <c r="AL35" i="1"/>
  <c r="AT35" i="1"/>
  <c r="AW35" i="1"/>
  <c r="DF35" i="1"/>
  <c r="FB35" i="1"/>
  <c r="GH35" i="1"/>
  <c r="HV35" i="1"/>
  <c r="JR35" i="1"/>
  <c r="LN35" i="1"/>
  <c r="BC35" i="1"/>
  <c r="BL35" i="1"/>
  <c r="BU35" i="1"/>
  <c r="CE35" i="1"/>
  <c r="CM35" i="1"/>
  <c r="CU35" i="1"/>
  <c r="DC35" i="1"/>
  <c r="DK35" i="1"/>
  <c r="DS35" i="1"/>
  <c r="EA35" i="1"/>
  <c r="EI35" i="1"/>
  <c r="EQ35" i="1"/>
  <c r="EY35" i="1"/>
  <c r="FG35" i="1"/>
  <c r="FO35" i="1"/>
  <c r="FW35" i="1"/>
  <c r="GE35" i="1"/>
  <c r="GM35" i="1"/>
  <c r="GU35" i="1"/>
  <c r="HC35" i="1"/>
  <c r="HK35" i="1"/>
  <c r="HS35" i="1"/>
  <c r="IA35" i="1"/>
  <c r="II35" i="1"/>
  <c r="IQ35" i="1"/>
  <c r="IY35" i="1"/>
  <c r="JG35" i="1"/>
  <c r="JO35" i="1"/>
  <c r="JW35" i="1"/>
  <c r="KE35" i="1"/>
  <c r="KM35" i="1"/>
  <c r="KU35" i="1"/>
  <c r="LC35" i="1"/>
  <c r="LK35" i="1"/>
  <c r="LS35" i="1"/>
  <c r="MA35" i="1"/>
  <c r="MI35" i="1"/>
  <c r="MQ35" i="1"/>
  <c r="MY35" i="1"/>
  <c r="G35" i="1"/>
  <c r="O35" i="1"/>
  <c r="W35" i="1"/>
  <c r="AE35" i="1"/>
  <c r="AM35" i="1"/>
  <c r="AU35" i="1"/>
  <c r="BD35" i="1"/>
  <c r="BM35" i="1"/>
  <c r="BW35" i="1"/>
  <c r="CF35" i="1"/>
  <c r="CN35" i="1"/>
  <c r="CV35" i="1"/>
  <c r="DD35" i="1"/>
  <c r="DL35" i="1"/>
  <c r="DT35" i="1"/>
  <c r="EB35" i="1"/>
  <c r="EJ35" i="1"/>
  <c r="ER35" i="1"/>
  <c r="EZ35" i="1"/>
  <c r="FH35" i="1"/>
  <c r="FP35" i="1"/>
  <c r="FX35" i="1"/>
  <c r="GF35" i="1"/>
  <c r="GN35" i="1"/>
  <c r="GV35" i="1"/>
  <c r="HD35" i="1"/>
  <c r="HL35" i="1"/>
  <c r="HT35" i="1"/>
  <c r="IB35" i="1"/>
  <c r="IJ35" i="1"/>
  <c r="IR35" i="1"/>
  <c r="IZ35" i="1"/>
  <c r="JH35" i="1"/>
  <c r="JP35" i="1"/>
  <c r="JX35" i="1"/>
  <c r="KF35" i="1"/>
  <c r="KN35" i="1"/>
  <c r="KV35" i="1"/>
  <c r="LD35" i="1"/>
  <c r="LL35" i="1"/>
  <c r="LT35" i="1"/>
  <c r="MB35" i="1"/>
  <c r="MJ35" i="1"/>
  <c r="MR35" i="1"/>
  <c r="MZ35" i="1"/>
  <c r="H35" i="1"/>
  <c r="P35" i="1"/>
  <c r="X35" i="1"/>
  <c r="AF35" i="1"/>
  <c r="AN35" i="1"/>
  <c r="CH35" i="1"/>
  <c r="ED35" i="1"/>
  <c r="FR35" i="1"/>
  <c r="HN35" i="1"/>
  <c r="IT35" i="1"/>
  <c r="KH35" i="1"/>
  <c r="LF35" i="1"/>
  <c r="MT35" i="1"/>
  <c r="AV35" i="1"/>
  <c r="BE35" i="1"/>
  <c r="BO35" i="1"/>
  <c r="BX35" i="1"/>
  <c r="CG35" i="1"/>
  <c r="CO35" i="1"/>
  <c r="CW35" i="1"/>
  <c r="DE35" i="1"/>
  <c r="DM35" i="1"/>
  <c r="DU35" i="1"/>
  <c r="EC35" i="1"/>
  <c r="EK35" i="1"/>
  <c r="ES35" i="1"/>
  <c r="FA35" i="1"/>
  <c r="FI35" i="1"/>
  <c r="FQ35" i="1"/>
  <c r="FY35" i="1"/>
  <c r="GG35" i="1"/>
  <c r="GO35" i="1"/>
  <c r="GW35" i="1"/>
  <c r="HE35" i="1"/>
  <c r="HM35" i="1"/>
  <c r="HU35" i="1"/>
  <c r="IC35" i="1"/>
  <c r="IK35" i="1"/>
  <c r="IS35" i="1"/>
  <c r="JA35" i="1"/>
  <c r="JI35" i="1"/>
  <c r="JQ35" i="1"/>
  <c r="JY35" i="1"/>
  <c r="KG35" i="1"/>
  <c r="KO35" i="1"/>
  <c r="KW35" i="1"/>
  <c r="LE35" i="1"/>
  <c r="LM35" i="1"/>
  <c r="LU35" i="1"/>
  <c r="MC35" i="1"/>
  <c r="MK35" i="1"/>
  <c r="MS35" i="1"/>
  <c r="NA35" i="1"/>
  <c r="I35" i="1"/>
  <c r="Q35" i="1"/>
  <c r="Y35" i="1"/>
  <c r="AG35" i="1"/>
  <c r="AO35" i="1"/>
  <c r="B35" i="1"/>
  <c r="BP35" i="1"/>
  <c r="CX35" i="1"/>
  <c r="DV35" i="1"/>
  <c r="ET35" i="1"/>
  <c r="FZ35" i="1"/>
  <c r="HF35" i="1"/>
  <c r="IL35" i="1"/>
  <c r="JJ35" i="1"/>
  <c r="KP35" i="1"/>
  <c r="MD35" i="1"/>
  <c r="AY35" i="1"/>
  <c r="DO35" i="1"/>
  <c r="GA35" i="1"/>
  <c r="IM35" i="1"/>
  <c r="KY35" i="1"/>
  <c r="AA35" i="1"/>
  <c r="BH35" i="1"/>
  <c r="DW35" i="1"/>
  <c r="GI35" i="1"/>
  <c r="IU35" i="1"/>
  <c r="LG35" i="1"/>
  <c r="AH35" i="1"/>
  <c r="BQ35" i="1"/>
  <c r="EE35" i="1"/>
  <c r="GQ35" i="1"/>
  <c r="JC35" i="1"/>
  <c r="LO35" i="1"/>
  <c r="C35" i="1"/>
  <c r="AI35" i="1"/>
  <c r="BZ35" i="1"/>
  <c r="EM35" i="1"/>
  <c r="GY35" i="1"/>
  <c r="JK35" i="1"/>
  <c r="LW35" i="1"/>
  <c r="J35" i="1"/>
  <c r="AP35" i="1"/>
  <c r="CI35" i="1"/>
  <c r="EU35" i="1"/>
  <c r="HG35" i="1"/>
  <c r="JS35" i="1"/>
  <c r="ME35" i="1"/>
  <c r="K35" i="1"/>
  <c r="AQ35" i="1"/>
  <c r="CQ35" i="1"/>
  <c r="FC35" i="1"/>
  <c r="HO35" i="1"/>
  <c r="KA35" i="1"/>
  <c r="MM35" i="1"/>
  <c r="R35" i="1"/>
  <c r="CY35" i="1"/>
  <c r="FK35" i="1"/>
  <c r="HW35" i="1"/>
  <c r="KI35" i="1"/>
  <c r="MU35" i="1"/>
  <c r="S35" i="1"/>
  <c r="DG35" i="1"/>
  <c r="FS35" i="1"/>
  <c r="IE35" i="1"/>
  <c r="KQ35" i="1"/>
  <c r="Z35" i="1"/>
  <c r="K5" i="1"/>
  <c r="Q4" i="1"/>
  <c r="J14" i="4"/>
  <c r="BV14" i="4"/>
  <c r="EH14" i="4"/>
  <c r="GT14" i="4"/>
  <c r="JF14" i="4"/>
  <c r="LR14" i="4"/>
  <c r="R14" i="4"/>
  <c r="Z14" i="4"/>
  <c r="AH14" i="4"/>
  <c r="AP14" i="4"/>
  <c r="AX14" i="4"/>
  <c r="BF14" i="4"/>
  <c r="BN14" i="4"/>
  <c r="CD14" i="4"/>
  <c r="CL14" i="4"/>
  <c r="CT14" i="4"/>
  <c r="DB14" i="4"/>
  <c r="DJ14" i="4"/>
  <c r="DR14" i="4"/>
  <c r="DZ14" i="4"/>
  <c r="EP14" i="4"/>
  <c r="EX14" i="4"/>
  <c r="FF14" i="4"/>
  <c r="FN14" i="4"/>
  <c r="FV14" i="4"/>
  <c r="GD14" i="4"/>
  <c r="GL14" i="4"/>
  <c r="HB14" i="4"/>
  <c r="HJ14" i="4"/>
  <c r="HR14" i="4"/>
  <c r="HZ14" i="4"/>
  <c r="IH14" i="4"/>
  <c r="IP14" i="4"/>
  <c r="IX14" i="4"/>
  <c r="JN14" i="4"/>
  <c r="JV14" i="4"/>
  <c r="KD14" i="4"/>
  <c r="KL14" i="4"/>
  <c r="KT14" i="4"/>
  <c r="LB14" i="4"/>
  <c r="LJ14" i="4"/>
  <c r="LZ14" i="4"/>
  <c r="MH14" i="4"/>
  <c r="MP14" i="4"/>
  <c r="MX14" i="4"/>
  <c r="CJ14" i="4"/>
  <c r="FD14" i="4"/>
  <c r="I14" i="4"/>
  <c r="Q14" i="4"/>
  <c r="Y14" i="4"/>
  <c r="AG14" i="4"/>
  <c r="AO14" i="4"/>
  <c r="AW14" i="4"/>
  <c r="BE14" i="4"/>
  <c r="BM14" i="4"/>
  <c r="BU14" i="4"/>
  <c r="CC14" i="4"/>
  <c r="CK14" i="4"/>
  <c r="CS14" i="4"/>
  <c r="DA14" i="4"/>
  <c r="DI14" i="4"/>
  <c r="DQ14" i="4"/>
  <c r="DY14" i="4"/>
  <c r="EG14" i="4"/>
  <c r="EO14" i="4"/>
  <c r="EW14" i="4"/>
  <c r="FE14" i="4"/>
  <c r="FM14" i="4"/>
  <c r="FU14" i="4"/>
  <c r="GC14" i="4"/>
  <c r="GK14" i="4"/>
  <c r="CR14" i="4"/>
  <c r="AV14" i="4"/>
  <c r="DH14" i="4"/>
  <c r="FT14" i="4"/>
  <c r="AA14" i="4"/>
  <c r="AQ14" i="4"/>
  <c r="AY14" i="4"/>
  <c r="BG14" i="4"/>
  <c r="BO14" i="4"/>
  <c r="BW14" i="4"/>
  <c r="CE14" i="4"/>
  <c r="CM14" i="4"/>
  <c r="CU14" i="4"/>
  <c r="DC14" i="4"/>
  <c r="DK14" i="4"/>
  <c r="DS14" i="4"/>
  <c r="EA14" i="4"/>
  <c r="EI14" i="4"/>
  <c r="EQ14" i="4"/>
  <c r="EY14" i="4"/>
  <c r="FG14" i="4"/>
  <c r="FO14" i="4"/>
  <c r="FW14" i="4"/>
  <c r="GE14" i="4"/>
  <c r="GM14" i="4"/>
  <c r="GU14" i="4"/>
  <c r="HC14" i="4"/>
  <c r="HK14" i="4"/>
  <c r="HS14" i="4"/>
  <c r="IA14" i="4"/>
  <c r="II14" i="4"/>
  <c r="IQ14" i="4"/>
  <c r="IY14" i="4"/>
  <c r="JG14" i="4"/>
  <c r="JO14" i="4"/>
  <c r="JW14" i="4"/>
  <c r="KE14" i="4"/>
  <c r="KM14" i="4"/>
  <c r="KU14" i="4"/>
  <c r="LC14" i="4"/>
  <c r="LK14" i="4"/>
  <c r="LS14" i="4"/>
  <c r="MA14" i="4"/>
  <c r="MI14" i="4"/>
  <c r="MQ14" i="4"/>
  <c r="MY14" i="4"/>
  <c r="H14" i="4"/>
  <c r="BD14" i="4"/>
  <c r="DP14" i="4"/>
  <c r="GB14" i="4"/>
  <c r="D14" i="4"/>
  <c r="L14" i="4"/>
  <c r="T14" i="4"/>
  <c r="AB14" i="4"/>
  <c r="AJ14" i="4"/>
  <c r="AR14" i="4"/>
  <c r="AZ14" i="4"/>
  <c r="BP14" i="4"/>
  <c r="BX14" i="4"/>
  <c r="CF14" i="4"/>
  <c r="CN14" i="4"/>
  <c r="CV14" i="4"/>
  <c r="DD14" i="4"/>
  <c r="DL14" i="4"/>
  <c r="DT14" i="4"/>
  <c r="EB14" i="4"/>
  <c r="EJ14" i="4"/>
  <c r="ER14" i="4"/>
  <c r="EZ14" i="4"/>
  <c r="FH14" i="4"/>
  <c r="FP14" i="4"/>
  <c r="FX14" i="4"/>
  <c r="GF14" i="4"/>
  <c r="GN14" i="4"/>
  <c r="GV14" i="4"/>
  <c r="HD14" i="4"/>
  <c r="HL14" i="4"/>
  <c r="HT14" i="4"/>
  <c r="IB14" i="4"/>
  <c r="IJ14" i="4"/>
  <c r="IR14" i="4"/>
  <c r="IZ14" i="4"/>
  <c r="JH14" i="4"/>
  <c r="JP14" i="4"/>
  <c r="JX14" i="4"/>
  <c r="KF14" i="4"/>
  <c r="KN14" i="4"/>
  <c r="KV14" i="4"/>
  <c r="LD14" i="4"/>
  <c r="LL14" i="4"/>
  <c r="LT14" i="4"/>
  <c r="MB14" i="4"/>
  <c r="MJ14" i="4"/>
  <c r="MR14" i="4"/>
  <c r="MZ14" i="4"/>
  <c r="BT14" i="4"/>
  <c r="EN14" i="4"/>
  <c r="E14" i="4"/>
  <c r="M14" i="4"/>
  <c r="U14" i="4"/>
  <c r="AC14" i="4"/>
  <c r="AK14" i="4"/>
  <c r="AS14" i="4"/>
  <c r="BA14" i="4"/>
  <c r="BQ14" i="4"/>
  <c r="BY14" i="4"/>
  <c r="CG14" i="4"/>
  <c r="CO14" i="4"/>
  <c r="CW14" i="4"/>
  <c r="DE14" i="4"/>
  <c r="DM14" i="4"/>
  <c r="DU14" i="4"/>
  <c r="EC14" i="4"/>
  <c r="EK14" i="4"/>
  <c r="ES14" i="4"/>
  <c r="FA14" i="4"/>
  <c r="FI14" i="4"/>
  <c r="FQ14" i="4"/>
  <c r="FY14" i="4"/>
  <c r="GG14" i="4"/>
  <c r="GO14" i="4"/>
  <c r="GW14" i="4"/>
  <c r="HE14" i="4"/>
  <c r="HM14" i="4"/>
  <c r="HU14" i="4"/>
  <c r="IC14" i="4"/>
  <c r="IK14" i="4"/>
  <c r="IS14" i="4"/>
  <c r="JA14" i="4"/>
  <c r="JI14" i="4"/>
  <c r="JQ14" i="4"/>
  <c r="JY14" i="4"/>
  <c r="KG14" i="4"/>
  <c r="KO14" i="4"/>
  <c r="KW14" i="4"/>
  <c r="LE14" i="4"/>
  <c r="LM14" i="4"/>
  <c r="LU14" i="4"/>
  <c r="MC14" i="4"/>
  <c r="MK14" i="4"/>
  <c r="MS14" i="4"/>
  <c r="NA14" i="4"/>
  <c r="AF14" i="4"/>
  <c r="DX14" i="4"/>
  <c r="EV14" i="4"/>
  <c r="C14" i="4"/>
  <c r="F14" i="4"/>
  <c r="N14" i="4"/>
  <c r="AD14" i="4"/>
  <c r="AT14" i="4"/>
  <c r="BB14" i="4"/>
  <c r="BR14" i="4"/>
  <c r="CP14" i="4"/>
  <c r="DF14" i="4"/>
  <c r="DN14" i="4"/>
  <c r="EL14" i="4"/>
  <c r="ET14" i="4"/>
  <c r="FR14" i="4"/>
  <c r="FZ14" i="4"/>
  <c r="HN14" i="4"/>
  <c r="HV14" i="4"/>
  <c r="ID14" i="4"/>
  <c r="IL14" i="4"/>
  <c r="JZ14" i="4"/>
  <c r="KH14" i="4"/>
  <c r="KP14" i="4"/>
  <c r="KX14" i="4"/>
  <c r="ML14" i="4"/>
  <c r="MT14" i="4"/>
  <c r="NB14" i="4"/>
  <c r="P14" i="4"/>
  <c r="BL14" i="4"/>
  <c r="G14" i="4"/>
  <c r="O14" i="4"/>
  <c r="W14" i="4"/>
  <c r="AE14" i="4"/>
  <c r="AM14" i="4"/>
  <c r="AU14" i="4"/>
  <c r="BC14" i="4"/>
  <c r="BK14" i="4"/>
  <c r="BS14" i="4"/>
  <c r="CA14" i="4"/>
  <c r="CI14" i="4"/>
  <c r="CQ14" i="4"/>
  <c r="CY14" i="4"/>
  <c r="DG14" i="4"/>
  <c r="DO14" i="4"/>
  <c r="DW14" i="4"/>
  <c r="EE14" i="4"/>
  <c r="EM14" i="4"/>
  <c r="EU14" i="4"/>
  <c r="FC14" i="4"/>
  <c r="FK14" i="4"/>
  <c r="FS14" i="4"/>
  <c r="GA14" i="4"/>
  <c r="GI14" i="4"/>
  <c r="GQ14" i="4"/>
  <c r="GY14" i="4"/>
  <c r="HG14" i="4"/>
  <c r="HO14" i="4"/>
  <c r="HW14" i="4"/>
  <c r="IE14" i="4"/>
  <c r="IM14" i="4"/>
  <c r="IU14" i="4"/>
  <c r="JC14" i="4"/>
  <c r="JK14" i="4"/>
  <c r="JS14" i="4"/>
  <c r="KA14" i="4"/>
  <c r="KI14" i="4"/>
  <c r="KQ14" i="4"/>
  <c r="KY14" i="4"/>
  <c r="LG14" i="4"/>
  <c r="LO14" i="4"/>
  <c r="LW14" i="4"/>
  <c r="ME14" i="4"/>
  <c r="MM14" i="4"/>
  <c r="MU14" i="4"/>
  <c r="NC14" i="4"/>
  <c r="K14" i="4"/>
  <c r="S14" i="4"/>
  <c r="AI14" i="4"/>
  <c r="BH14" i="4"/>
  <c r="BI14" i="4"/>
  <c r="V14" i="4"/>
  <c r="AL14" i="4"/>
  <c r="BJ14" i="4"/>
  <c r="BZ14" i="4"/>
  <c r="CH14" i="4"/>
  <c r="CX14" i="4"/>
  <c r="DV14" i="4"/>
  <c r="ED14" i="4"/>
  <c r="FB14" i="4"/>
  <c r="FJ14" i="4"/>
  <c r="GH14" i="4"/>
  <c r="GP14" i="4"/>
  <c r="GX14" i="4"/>
  <c r="HF14" i="4"/>
  <c r="IT14" i="4"/>
  <c r="JB14" i="4"/>
  <c r="JJ14" i="4"/>
  <c r="JR14" i="4"/>
  <c r="LF14" i="4"/>
  <c r="LN14" i="4"/>
  <c r="LV14" i="4"/>
  <c r="MD14" i="4"/>
  <c r="X14" i="4"/>
  <c r="AN14" i="4"/>
  <c r="CB14" i="4"/>
  <c r="CZ14" i="4"/>
  <c r="EF14" i="4"/>
  <c r="FL14" i="4"/>
  <c r="GJ14" i="4"/>
  <c r="GR14" i="4"/>
  <c r="GZ14" i="4"/>
  <c r="HH14" i="4"/>
  <c r="HP14" i="4"/>
  <c r="HX14" i="4"/>
  <c r="IF14" i="4"/>
  <c r="IN14" i="4"/>
  <c r="IV14" i="4"/>
  <c r="JD14" i="4"/>
  <c r="JL14" i="4"/>
  <c r="JT14" i="4"/>
  <c r="KB14" i="4"/>
  <c r="KJ14" i="4"/>
  <c r="KR14" i="4"/>
  <c r="KZ14" i="4"/>
  <c r="LH14" i="4"/>
  <c r="LP14" i="4"/>
  <c r="LX14" i="4"/>
  <c r="MF14" i="4"/>
  <c r="MN14" i="4"/>
  <c r="MV14" i="4"/>
  <c r="GS14" i="4"/>
  <c r="HA14" i="4"/>
  <c r="HI14" i="4"/>
  <c r="HQ14" i="4"/>
  <c r="HY14" i="4"/>
  <c r="IG14" i="4"/>
  <c r="IO14" i="4"/>
  <c r="IW14" i="4"/>
  <c r="JE14" i="4"/>
  <c r="JM14" i="4"/>
  <c r="JU14" i="4"/>
  <c r="KC14" i="4"/>
  <c r="KK14" i="4"/>
  <c r="KS14" i="4"/>
  <c r="LA14" i="4"/>
  <c r="LI14" i="4"/>
  <c r="LQ14" i="4"/>
  <c r="LY14" i="4"/>
  <c r="MG14" i="4"/>
  <c r="MO14" i="4"/>
  <c r="MW14" i="4"/>
  <c r="C26" i="4" l="1"/>
  <c r="C31" i="4"/>
  <c r="C12" i="4"/>
  <c r="C25" i="4" s="1"/>
  <c r="C11" i="4" s="1"/>
  <c r="C32" i="4" l="1"/>
  <c r="C27" i="4" l="1"/>
  <c r="C15" i="4"/>
  <c r="C17" i="4" s="1"/>
  <c r="C18" i="4" s="1"/>
  <c r="D30" i="4"/>
  <c r="D12" i="4"/>
  <c r="D25" i="4" s="1"/>
  <c r="D11" i="4" l="1"/>
  <c r="D15" i="4" s="1"/>
  <c r="C19" i="4"/>
  <c r="C16" i="4"/>
  <c r="D31" i="4"/>
  <c r="D32" i="4" s="1"/>
  <c r="E30" i="4" s="1"/>
  <c r="E26" i="4" s="1"/>
  <c r="D26" i="4"/>
  <c r="D27" i="4" s="1"/>
  <c r="D17" i="4" l="1"/>
  <c r="D16" i="4"/>
  <c r="E12" i="4"/>
  <c r="E25" i="4" s="1"/>
  <c r="E31" i="4"/>
  <c r="D18" i="4" l="1"/>
  <c r="D19" i="4" s="1"/>
  <c r="E11" i="4"/>
  <c r="E27" i="4" s="1"/>
  <c r="E32" i="4"/>
  <c r="F30" i="4" s="1"/>
  <c r="F26" i="4" s="1"/>
  <c r="E15" i="4" l="1"/>
  <c r="E16" i="4" s="1"/>
  <c r="F12" i="4"/>
  <c r="F25" i="4" s="1"/>
  <c r="F31" i="4"/>
  <c r="E17" i="4" l="1"/>
  <c r="E18" i="4" s="1"/>
  <c r="F11" i="4"/>
  <c r="F15" i="4" s="1"/>
  <c r="F32" i="4"/>
  <c r="G12" i="4" s="1"/>
  <c r="E19" i="4" l="1"/>
  <c r="F27" i="4"/>
  <c r="F17" i="4"/>
  <c r="F18" i="4" s="1"/>
  <c r="F19" i="4" s="1"/>
  <c r="F16" i="4"/>
  <c r="G25" i="4"/>
  <c r="G30" i="4"/>
  <c r="G26" i="4" s="1"/>
  <c r="G11" i="4" l="1"/>
  <c r="G15" i="4" s="1"/>
  <c r="G31" i="4"/>
  <c r="G32" i="4" s="1"/>
  <c r="H30" i="4" s="1"/>
  <c r="H26" i="4" s="1"/>
  <c r="G17" i="4" l="1"/>
  <c r="G16" i="4"/>
  <c r="G27" i="4"/>
  <c r="H12" i="4"/>
  <c r="H25" i="4" s="1"/>
  <c r="H31" i="4"/>
  <c r="H11" i="4" l="1"/>
  <c r="H15" i="4" s="1"/>
  <c r="G18" i="4"/>
  <c r="G19" i="4" s="1"/>
  <c r="H32" i="4"/>
  <c r="I12" i="4" s="1"/>
  <c r="H27" i="4" l="1"/>
  <c r="I30" i="4"/>
  <c r="I26" i="4" s="1"/>
  <c r="H17" i="4"/>
  <c r="H18" i="4" s="1"/>
  <c r="H16" i="4"/>
  <c r="I25" i="4"/>
  <c r="I31" i="4" l="1"/>
  <c r="I32" i="4" s="1"/>
  <c r="J12" i="4" s="1"/>
  <c r="J25" i="4" s="1"/>
  <c r="H19" i="4"/>
  <c r="I11" i="4"/>
  <c r="I27" i="4" s="1"/>
  <c r="J30" i="4"/>
  <c r="J26" i="4" s="1"/>
  <c r="J11" i="4" l="1"/>
  <c r="J15" i="4" s="1"/>
  <c r="I15" i="4"/>
  <c r="I17" i="4" s="1"/>
  <c r="I18" i="4" s="1"/>
  <c r="J31" i="4"/>
  <c r="J32" i="4" s="1"/>
  <c r="K12" i="4" s="1"/>
  <c r="J17" i="4" l="1"/>
  <c r="J16" i="4"/>
  <c r="I16" i="4"/>
  <c r="I19" i="4"/>
  <c r="J27" i="4"/>
  <c r="K25" i="4"/>
  <c r="K30" i="4"/>
  <c r="K26" i="4" s="1"/>
  <c r="K11" i="4" l="1"/>
  <c r="K15" i="4" s="1"/>
  <c r="J18" i="4"/>
  <c r="J19" i="4" s="1"/>
  <c r="K31" i="4"/>
  <c r="K32" i="4" s="1"/>
  <c r="K16" i="4" l="1"/>
  <c r="K17" i="4"/>
  <c r="K18" i="4" s="1"/>
  <c r="K19" i="4" s="1"/>
  <c r="K27" i="4"/>
  <c r="L30" i="4"/>
  <c r="L26" i="4" s="1"/>
  <c r="L12" i="4"/>
  <c r="L25" i="4" l="1"/>
  <c r="L11" i="4" s="1"/>
  <c r="L31" i="4"/>
  <c r="L32" i="4" s="1"/>
  <c r="L15" i="4" l="1"/>
  <c r="L16" i="4" s="1"/>
  <c r="L27" i="4"/>
  <c r="L17" i="4"/>
  <c r="L18" i="4" s="1"/>
  <c r="L19" i="4" s="1"/>
  <c r="M30" i="4"/>
  <c r="M26" i="4" s="1"/>
  <c r="M12" i="4"/>
  <c r="M25" i="4" s="1"/>
  <c r="M11" i="4" s="1"/>
  <c r="M15" i="4" l="1"/>
  <c r="M31" i="4"/>
  <c r="M32" i="4" s="1"/>
  <c r="N12" i="4" s="1"/>
  <c r="M27" i="4"/>
  <c r="N25" i="4" l="1"/>
  <c r="M17" i="4"/>
  <c r="M18" i="4" s="1"/>
  <c r="M16" i="4"/>
  <c r="N30" i="4"/>
  <c r="N26" i="4" s="1"/>
  <c r="N11" i="4" l="1"/>
  <c r="N15" i="4" s="1"/>
  <c r="M19" i="4"/>
  <c r="N31" i="4"/>
  <c r="N32" i="4" s="1"/>
  <c r="O12" i="4" s="1"/>
  <c r="N27" i="4" l="1"/>
  <c r="N17" i="4"/>
  <c r="N16" i="4"/>
  <c r="O25" i="4"/>
  <c r="O30" i="4"/>
  <c r="O26" i="4" s="1"/>
  <c r="N18" i="4" l="1"/>
  <c r="N19" i="4" s="1"/>
  <c r="O11" i="4"/>
  <c r="O15" i="4" s="1"/>
  <c r="O31" i="4"/>
  <c r="O32" i="4" s="1"/>
  <c r="P12" i="4" s="1"/>
  <c r="O27" i="4" l="1"/>
  <c r="O16" i="4"/>
  <c r="O17" i="4"/>
  <c r="O18" i="4" s="1"/>
  <c r="O19" i="4" s="1"/>
  <c r="P25" i="4"/>
  <c r="P30" i="4"/>
  <c r="P26" i="4" s="1"/>
  <c r="P11" i="4" l="1"/>
  <c r="P15" i="4" s="1"/>
  <c r="P31" i="4"/>
  <c r="P32" i="4" s="1"/>
  <c r="Q12" i="4" s="1"/>
  <c r="P16" i="4" l="1"/>
  <c r="P17" i="4"/>
  <c r="P18" i="4" s="1"/>
  <c r="P19" i="4" s="1"/>
  <c r="P27" i="4"/>
  <c r="Q25" i="4"/>
  <c r="Q30" i="4"/>
  <c r="Q26" i="4" s="1"/>
  <c r="Q11" i="4" l="1"/>
  <c r="Q15" i="4" s="1"/>
  <c r="Q31" i="4"/>
  <c r="Q32" i="4" s="1"/>
  <c r="R12" i="4" s="1"/>
  <c r="Q17" i="4" l="1"/>
  <c r="Q16" i="4"/>
  <c r="Q27" i="4"/>
  <c r="R25" i="4"/>
  <c r="R30" i="4"/>
  <c r="R26" i="4" s="1"/>
  <c r="R11" i="4" l="1"/>
  <c r="R15" i="4" s="1"/>
  <c r="Q18" i="4"/>
  <c r="Q19" i="4" s="1"/>
  <c r="R31" i="4"/>
  <c r="R32" i="4" s="1"/>
  <c r="S12" i="4" s="1"/>
  <c r="R27" i="4"/>
  <c r="R17" i="4" l="1"/>
  <c r="R16" i="4"/>
  <c r="S25" i="4"/>
  <c r="S30" i="4"/>
  <c r="S26" i="4" s="1"/>
  <c r="S11" i="4" l="1"/>
  <c r="S15" i="4" s="1"/>
  <c r="R18" i="4"/>
  <c r="R19" i="4" s="1"/>
  <c r="S31" i="4"/>
  <c r="S32" i="4" s="1"/>
  <c r="S27" i="4" l="1"/>
  <c r="S17" i="4"/>
  <c r="S18" i="4" s="1"/>
  <c r="S19" i="4" s="1"/>
  <c r="S16" i="4"/>
  <c r="T30" i="4"/>
  <c r="T26" i="4" s="1"/>
  <c r="T12" i="4"/>
  <c r="T25" i="4" s="1"/>
  <c r="T11" i="4" s="1"/>
  <c r="T15" i="4" l="1"/>
  <c r="T31" i="4"/>
  <c r="T32" i="4" s="1"/>
  <c r="T27" i="4"/>
  <c r="T17" i="4" l="1"/>
  <c r="T18" i="4" s="1"/>
  <c r="T16" i="4"/>
  <c r="U30" i="4"/>
  <c r="U26" i="4" s="1"/>
  <c r="U12" i="4"/>
  <c r="U25" i="4" s="1"/>
  <c r="U11" i="4" s="1"/>
  <c r="T19" i="4" l="1"/>
  <c r="U15" i="4"/>
  <c r="U31" i="4"/>
  <c r="U32" i="4" s="1"/>
  <c r="U27" i="4"/>
  <c r="U17" i="4" l="1"/>
  <c r="U18" i="4" s="1"/>
  <c r="U16" i="4"/>
  <c r="V30" i="4"/>
  <c r="V26" i="4" s="1"/>
  <c r="V12" i="4"/>
  <c r="V25" i="4" s="1"/>
  <c r="V11" i="4" s="1"/>
  <c r="U19" i="4" l="1"/>
  <c r="V15" i="4"/>
  <c r="V27" i="4"/>
  <c r="V31" i="4"/>
  <c r="V32" i="4" s="1"/>
  <c r="V17" i="4" l="1"/>
  <c r="V18" i="4" s="1"/>
  <c r="V16" i="4"/>
  <c r="W30" i="4"/>
  <c r="W26" i="4" s="1"/>
  <c r="W12" i="4"/>
  <c r="W25" i="4" s="1"/>
  <c r="W11" i="4" s="1"/>
  <c r="V19" i="4" l="1"/>
  <c r="W15" i="4"/>
  <c r="W27" i="4"/>
  <c r="W31" i="4"/>
  <c r="W32" i="4" s="1"/>
  <c r="W17" i="4" l="1"/>
  <c r="W18" i="4" s="1"/>
  <c r="W16" i="4"/>
  <c r="X30" i="4"/>
  <c r="X26" i="4" s="1"/>
  <c r="X12" i="4"/>
  <c r="X25" i="4" s="1"/>
  <c r="X11" i="4" s="1"/>
  <c r="W19" i="4" l="1"/>
  <c r="X15" i="4"/>
  <c r="X31" i="4"/>
  <c r="X32" i="4" s="1"/>
  <c r="X27" i="4"/>
  <c r="X17" i="4" l="1"/>
  <c r="X18" i="4" s="1"/>
  <c r="X16" i="4"/>
  <c r="Y30" i="4"/>
  <c r="Y26" i="4" s="1"/>
  <c r="Y12" i="4"/>
  <c r="Y25" i="4" s="1"/>
  <c r="Y11" i="4" s="1"/>
  <c r="X19" i="4" l="1"/>
  <c r="Y15" i="4"/>
  <c r="Y31" i="4"/>
  <c r="Y32" i="4" s="1"/>
  <c r="Y27" i="4"/>
  <c r="Y17" i="4" l="1"/>
  <c r="Y18" i="4" s="1"/>
  <c r="Y16" i="4"/>
  <c r="Z30" i="4"/>
  <c r="Z26" i="4" s="1"/>
  <c r="Z12" i="4"/>
  <c r="Z25" i="4" s="1"/>
  <c r="Z11" i="4" s="1"/>
  <c r="Y19" i="4" l="1"/>
  <c r="Z15" i="4"/>
  <c r="Z31" i="4"/>
  <c r="Z32" i="4" s="1"/>
  <c r="Z27" i="4"/>
  <c r="Z17" i="4" l="1"/>
  <c r="Z18" i="4" s="1"/>
  <c r="Z16" i="4"/>
  <c r="AA30" i="4"/>
  <c r="AA26" i="4" s="1"/>
  <c r="AA12" i="4"/>
  <c r="AA25" i="4" s="1"/>
  <c r="AA11" i="4" s="1"/>
  <c r="Z19" i="4" l="1"/>
  <c r="AA15" i="4"/>
  <c r="AA31" i="4"/>
  <c r="AA32" i="4" s="1"/>
  <c r="AA27" i="4"/>
  <c r="AA17" i="4" l="1"/>
  <c r="AA18" i="4" s="1"/>
  <c r="AA16" i="4"/>
  <c r="AB30" i="4"/>
  <c r="AB26" i="4" s="1"/>
  <c r="AB12" i="4"/>
  <c r="AB25" i="4" s="1"/>
  <c r="AB11" i="4" s="1"/>
  <c r="AA19" i="4" l="1"/>
  <c r="AB15" i="4"/>
  <c r="AB31" i="4"/>
  <c r="AB32" i="4" s="1"/>
  <c r="AC12" i="4" s="1"/>
  <c r="AB27" i="4"/>
  <c r="AC25" i="4" l="1"/>
  <c r="AB17" i="4"/>
  <c r="AB18" i="4" s="1"/>
  <c r="AB16" i="4"/>
  <c r="AC30" i="4"/>
  <c r="AC26" i="4" s="1"/>
  <c r="AC11" i="4" l="1"/>
  <c r="AC15" i="4" s="1"/>
  <c r="AB19" i="4"/>
  <c r="AC31" i="4"/>
  <c r="AC32" i="4" s="1"/>
  <c r="AC17" i="4" l="1"/>
  <c r="AC16" i="4"/>
  <c r="AC27" i="4"/>
  <c r="AD30" i="4"/>
  <c r="AD26" i="4" s="1"/>
  <c r="AD12" i="4"/>
  <c r="AD25" i="4" s="1"/>
  <c r="AD11" i="4" s="1"/>
  <c r="AC18" i="4" l="1"/>
  <c r="AC19" i="4" s="1"/>
  <c r="AD15" i="4"/>
  <c r="AD31" i="4"/>
  <c r="AD32" i="4" s="1"/>
  <c r="AD27" i="4"/>
  <c r="AD17" i="4" l="1"/>
  <c r="AD18" i="4" s="1"/>
  <c r="AD16" i="4"/>
  <c r="AE30" i="4"/>
  <c r="AE26" i="4" s="1"/>
  <c r="AE12" i="4"/>
  <c r="AE25" i="4" s="1"/>
  <c r="AE11" i="4" s="1"/>
  <c r="AD19" i="4" l="1"/>
  <c r="AE15" i="4"/>
  <c r="AE27" i="4"/>
  <c r="AE31" i="4"/>
  <c r="AE32" i="4" s="1"/>
  <c r="AE17" i="4" l="1"/>
  <c r="AE18" i="4" s="1"/>
  <c r="AE16" i="4"/>
  <c r="AF30" i="4"/>
  <c r="AF26" i="4" s="1"/>
  <c r="AF12" i="4"/>
  <c r="AF25" i="4" s="1"/>
  <c r="AF11" i="4" s="1"/>
  <c r="AE19" i="4" l="1"/>
  <c r="AF15" i="4"/>
  <c r="AF27" i="4"/>
  <c r="AF31" i="4"/>
  <c r="AF32" i="4" s="1"/>
  <c r="AF17" i="4" l="1"/>
  <c r="AF18" i="4" s="1"/>
  <c r="AF16" i="4"/>
  <c r="AG30" i="4"/>
  <c r="AG26" i="4" s="1"/>
  <c r="AG12" i="4"/>
  <c r="AG25" i="4" s="1"/>
  <c r="AG11" i="4" s="1"/>
  <c r="AF19" i="4" l="1"/>
  <c r="AG15" i="4"/>
  <c r="AG31" i="4"/>
  <c r="AG32" i="4" s="1"/>
  <c r="AG27" i="4"/>
  <c r="AG17" i="4" l="1"/>
  <c r="AG18" i="4" s="1"/>
  <c r="AG16" i="4"/>
  <c r="AH30" i="4"/>
  <c r="AH26" i="4" s="1"/>
  <c r="AH12" i="4"/>
  <c r="AH25" i="4" s="1"/>
  <c r="AH11" i="4" s="1"/>
  <c r="AG19" i="4" l="1"/>
  <c r="AH15" i="4"/>
  <c r="AH31" i="4"/>
  <c r="AH32" i="4" s="1"/>
  <c r="AH27" i="4"/>
  <c r="AH17" i="4" l="1"/>
  <c r="AH18" i="4" s="1"/>
  <c r="AH16" i="4"/>
  <c r="AI30" i="4"/>
  <c r="AI26" i="4" s="1"/>
  <c r="AI12" i="4"/>
  <c r="AI25" i="4" s="1"/>
  <c r="AI11" i="4" s="1"/>
  <c r="AH19" i="4" l="1"/>
  <c r="AI15" i="4"/>
  <c r="AI27" i="4"/>
  <c r="AI31" i="4"/>
  <c r="AI32" i="4" s="1"/>
  <c r="AI17" i="4" l="1"/>
  <c r="AI18" i="4" s="1"/>
  <c r="AI16" i="4"/>
  <c r="AJ30" i="4"/>
  <c r="AJ26" i="4" s="1"/>
  <c r="AJ12" i="4"/>
  <c r="AJ25" i="4" s="1"/>
  <c r="AJ11" i="4" s="1"/>
  <c r="AI19" i="4" l="1"/>
  <c r="AJ15" i="4"/>
  <c r="AJ31" i="4"/>
  <c r="AJ32" i="4" s="1"/>
  <c r="AJ27" i="4"/>
  <c r="AJ17" i="4" l="1"/>
  <c r="AJ18" i="4" s="1"/>
  <c r="AJ16" i="4"/>
  <c r="AK30" i="4"/>
  <c r="AK26" i="4" s="1"/>
  <c r="AK12" i="4"/>
  <c r="AK25" i="4" s="1"/>
  <c r="AK11" i="4" s="1"/>
  <c r="AJ19" i="4" l="1"/>
  <c r="AK15" i="4"/>
  <c r="AK31" i="4"/>
  <c r="AK32" i="4" s="1"/>
  <c r="AK27" i="4"/>
  <c r="AK17" i="4" l="1"/>
  <c r="AK18" i="4" s="1"/>
  <c r="AK16" i="4"/>
  <c r="AL30" i="4"/>
  <c r="AL26" i="4" s="1"/>
  <c r="AL12" i="4"/>
  <c r="AL25" i="4" s="1"/>
  <c r="AL11" i="4" s="1"/>
  <c r="AK19" i="4" l="1"/>
  <c r="AL15" i="4"/>
  <c r="AL31" i="4"/>
  <c r="AL32" i="4" s="1"/>
  <c r="AL27" i="4"/>
  <c r="AL17" i="4" l="1"/>
  <c r="AL18" i="4" s="1"/>
  <c r="AL16" i="4"/>
  <c r="AM30" i="4"/>
  <c r="AM26" i="4" s="1"/>
  <c r="AM12" i="4"/>
  <c r="AM25" i="4" s="1"/>
  <c r="AM11" i="4" s="1"/>
  <c r="AL19" i="4" l="1"/>
  <c r="AM15" i="4"/>
  <c r="AM31" i="4"/>
  <c r="AM32" i="4" s="1"/>
  <c r="AM27" i="4"/>
  <c r="AM17" i="4" l="1"/>
  <c r="AM18" i="4" s="1"/>
  <c r="AM16" i="4"/>
  <c r="AN30" i="4"/>
  <c r="AN26" i="4" s="1"/>
  <c r="AN12" i="4"/>
  <c r="AN25" i="4" s="1"/>
  <c r="AN11" i="4" s="1"/>
  <c r="AM19" i="4" l="1"/>
  <c r="AN15" i="4"/>
  <c r="AN31" i="4"/>
  <c r="AN32" i="4" s="1"/>
  <c r="AO12" i="4" s="1"/>
  <c r="AN27" i="4"/>
  <c r="AO25" i="4" l="1"/>
  <c r="AN17" i="4"/>
  <c r="AN18" i="4" s="1"/>
  <c r="AN16" i="4"/>
  <c r="AO30" i="4"/>
  <c r="AO26" i="4" s="1"/>
  <c r="AO11" i="4" l="1"/>
  <c r="AO15" i="4" s="1"/>
  <c r="AN19" i="4"/>
  <c r="AO31" i="4"/>
  <c r="AO32" i="4" s="1"/>
  <c r="AP12" i="4" s="1"/>
  <c r="AO27" i="4" l="1"/>
  <c r="AO17" i="4"/>
  <c r="AO16" i="4"/>
  <c r="AP25" i="4"/>
  <c r="AP30" i="4"/>
  <c r="AP26" i="4" s="1"/>
  <c r="AP11" i="4" l="1"/>
  <c r="AP15" i="4" s="1"/>
  <c r="AO18" i="4"/>
  <c r="AO19" i="4" s="1"/>
  <c r="AP31" i="4"/>
  <c r="AP32" i="4" s="1"/>
  <c r="AQ12" i="4" s="1"/>
  <c r="AP27" i="4" l="1"/>
  <c r="AP17" i="4"/>
  <c r="AP16" i="4"/>
  <c r="AQ25" i="4"/>
  <c r="AQ30" i="4"/>
  <c r="AQ26" i="4" s="1"/>
  <c r="AQ11" i="4" l="1"/>
  <c r="AQ15" i="4" s="1"/>
  <c r="AP18" i="4"/>
  <c r="AP19" i="4" s="1"/>
  <c r="AQ31" i="4"/>
  <c r="AQ32" i="4" s="1"/>
  <c r="AR12" i="4" s="1"/>
  <c r="AQ27" i="4" l="1"/>
  <c r="AQ16" i="4"/>
  <c r="AQ17" i="4"/>
  <c r="AQ18" i="4" s="1"/>
  <c r="AR25" i="4"/>
  <c r="AR30" i="4"/>
  <c r="AR26" i="4" s="1"/>
  <c r="AR11" i="4" l="1"/>
  <c r="AR15" i="4" s="1"/>
  <c r="AQ19" i="4"/>
  <c r="AR31" i="4"/>
  <c r="AR32" i="4" s="1"/>
  <c r="AR27" i="4" l="1"/>
  <c r="AR17" i="4"/>
  <c r="AR16" i="4"/>
  <c r="AS30" i="4"/>
  <c r="AS26" i="4" s="1"/>
  <c r="AS12" i="4"/>
  <c r="AS25" i="4" s="1"/>
  <c r="AS11" i="4" s="1"/>
  <c r="AR18" i="4" l="1"/>
  <c r="AR19" i="4" s="1"/>
  <c r="AS15" i="4"/>
  <c r="AS31" i="4"/>
  <c r="AS32" i="4" s="1"/>
  <c r="AS27" i="4"/>
  <c r="AS17" i="4" l="1"/>
  <c r="AS18" i="4" s="1"/>
  <c r="AS16" i="4"/>
  <c r="AT30" i="4"/>
  <c r="AT26" i="4" s="1"/>
  <c r="AT12" i="4"/>
  <c r="AT25" i="4" s="1"/>
  <c r="AT11" i="4" s="1"/>
  <c r="AS19" i="4" l="1"/>
  <c r="AT15" i="4"/>
  <c r="AT27" i="4"/>
  <c r="AT31" i="4"/>
  <c r="AT32" i="4" s="1"/>
  <c r="AT17" i="4" l="1"/>
  <c r="AT18" i="4" s="1"/>
  <c r="AT16" i="4"/>
  <c r="AU30" i="4"/>
  <c r="AU26" i="4" s="1"/>
  <c r="AU12" i="4"/>
  <c r="AU25" i="4" s="1"/>
  <c r="AU11" i="4" s="1"/>
  <c r="AT19" i="4" l="1"/>
  <c r="AU15" i="4"/>
  <c r="AU31" i="4"/>
  <c r="AU32" i="4" s="1"/>
  <c r="AU27" i="4"/>
  <c r="AU17" i="4" l="1"/>
  <c r="AU18" i="4" s="1"/>
  <c r="AU16" i="4"/>
  <c r="AV30" i="4"/>
  <c r="AV26" i="4" s="1"/>
  <c r="AV12" i="4"/>
  <c r="AV25" i="4" s="1"/>
  <c r="AV11" i="4" s="1"/>
  <c r="AU19" i="4" l="1"/>
  <c r="AV15" i="4"/>
  <c r="AV31" i="4"/>
  <c r="AV32" i="4" s="1"/>
  <c r="AV27" i="4"/>
  <c r="AV17" i="4" l="1"/>
  <c r="AV18" i="4" s="1"/>
  <c r="AV16" i="4"/>
  <c r="AW30" i="4"/>
  <c r="AW26" i="4" s="1"/>
  <c r="AW12" i="4"/>
  <c r="AW25" i="4" s="1"/>
  <c r="AW11" i="4" s="1"/>
  <c r="AV19" i="4" l="1"/>
  <c r="AW15" i="4"/>
  <c r="AW31" i="4"/>
  <c r="AW32" i="4" s="1"/>
  <c r="AW27" i="4"/>
  <c r="AW17" i="4" l="1"/>
  <c r="AW18" i="4" s="1"/>
  <c r="AW16" i="4"/>
  <c r="AX30" i="4"/>
  <c r="AX26" i="4" s="1"/>
  <c r="AX12" i="4"/>
  <c r="AX25" i="4" s="1"/>
  <c r="AX11" i="4" s="1"/>
  <c r="AW19" i="4" l="1"/>
  <c r="AX15" i="4"/>
  <c r="AX31" i="4"/>
  <c r="AX32" i="4" s="1"/>
  <c r="AX27" i="4"/>
  <c r="AX17" i="4" l="1"/>
  <c r="AX18" i="4" s="1"/>
  <c r="AX16" i="4"/>
  <c r="AY30" i="4"/>
  <c r="AY26" i="4" s="1"/>
  <c r="AY12" i="4"/>
  <c r="AY25" i="4" s="1"/>
  <c r="AY11" i="4" s="1"/>
  <c r="AX19" i="4" l="1"/>
  <c r="AY15" i="4"/>
  <c r="AY31" i="4"/>
  <c r="AY32" i="4" s="1"/>
  <c r="AY27" i="4"/>
  <c r="AY17" i="4" l="1"/>
  <c r="AY18" i="4" s="1"/>
  <c r="AY16" i="4"/>
  <c r="AZ30" i="4"/>
  <c r="AZ26" i="4" s="1"/>
  <c r="AZ12" i="4"/>
  <c r="AZ25" i="4" s="1"/>
  <c r="AZ11" i="4" s="1"/>
  <c r="AY19" i="4" l="1"/>
  <c r="AZ15" i="4"/>
  <c r="AZ31" i="4"/>
  <c r="AZ32" i="4" s="1"/>
  <c r="AZ27" i="4"/>
  <c r="AZ17" i="4" l="1"/>
  <c r="AZ18" i="4" s="1"/>
  <c r="AZ16" i="4"/>
  <c r="BA30" i="4"/>
  <c r="BA26" i="4" s="1"/>
  <c r="BA12" i="4"/>
  <c r="BA25" i="4" s="1"/>
  <c r="BA11" i="4" s="1"/>
  <c r="AZ19" i="4" l="1"/>
  <c r="BA15" i="4"/>
  <c r="BA31" i="4"/>
  <c r="BA32" i="4" s="1"/>
  <c r="BA27" i="4"/>
  <c r="BA17" i="4" l="1"/>
  <c r="BA18" i="4" s="1"/>
  <c r="BA16" i="4"/>
  <c r="BB30" i="4"/>
  <c r="BB26" i="4" s="1"/>
  <c r="BB12" i="4"/>
  <c r="BB25" i="4" s="1"/>
  <c r="BB11" i="4" s="1"/>
  <c r="BA19" i="4" l="1"/>
  <c r="BB15" i="4"/>
  <c r="BB27" i="4"/>
  <c r="BB31" i="4"/>
  <c r="BB32" i="4" s="1"/>
  <c r="BB17" i="4" l="1"/>
  <c r="BB18" i="4" s="1"/>
  <c r="BB16" i="4"/>
  <c r="BC30" i="4"/>
  <c r="BC26" i="4" s="1"/>
  <c r="BC12" i="4"/>
  <c r="BC25" i="4" s="1"/>
  <c r="BC11" i="4" s="1"/>
  <c r="BB19" i="4" l="1"/>
  <c r="BC15" i="4"/>
  <c r="BC27" i="4"/>
  <c r="BC31" i="4"/>
  <c r="BC32" i="4" s="1"/>
  <c r="BC17" i="4" l="1"/>
  <c r="BC18" i="4" s="1"/>
  <c r="BC16" i="4"/>
  <c r="BD30" i="4"/>
  <c r="BD26" i="4" s="1"/>
  <c r="BD12" i="4"/>
  <c r="BD25" i="4" s="1"/>
  <c r="BD11" i="4" s="1"/>
  <c r="BC19" i="4" l="1"/>
  <c r="BD15" i="4"/>
  <c r="BD31" i="4"/>
  <c r="BD32" i="4" s="1"/>
  <c r="BD27" i="4"/>
  <c r="BD17" i="4" l="1"/>
  <c r="BD18" i="4" s="1"/>
  <c r="BD16" i="4"/>
  <c r="BE30" i="4"/>
  <c r="BE26" i="4" s="1"/>
  <c r="BE12" i="4"/>
  <c r="BE25" i="4" s="1"/>
  <c r="BE11" i="4" s="1"/>
  <c r="BD19" i="4" l="1"/>
  <c r="BE15" i="4"/>
  <c r="BE31" i="4"/>
  <c r="BE32" i="4" s="1"/>
  <c r="BE27" i="4"/>
  <c r="BE17" i="4" l="1"/>
  <c r="BE18" i="4" s="1"/>
  <c r="BE16" i="4"/>
  <c r="BF30" i="4"/>
  <c r="BF26" i="4" s="1"/>
  <c r="BF12" i="4"/>
  <c r="BF25" i="4" s="1"/>
  <c r="BF11" i="4" s="1"/>
  <c r="BE19" i="4" l="1"/>
  <c r="BF15" i="4"/>
  <c r="BF31" i="4"/>
  <c r="BF32" i="4" s="1"/>
  <c r="BF27" i="4"/>
  <c r="BF17" i="4" l="1"/>
  <c r="BF18" i="4" s="1"/>
  <c r="BF16" i="4"/>
  <c r="BG30" i="4"/>
  <c r="BG26" i="4" s="1"/>
  <c r="BG12" i="4"/>
  <c r="BG25" i="4" s="1"/>
  <c r="BG11" i="4" s="1"/>
  <c r="BF19" i="4" l="1"/>
  <c r="BG15" i="4"/>
  <c r="BG31" i="4"/>
  <c r="BG32" i="4" s="1"/>
  <c r="BG27" i="4"/>
  <c r="BG17" i="4" l="1"/>
  <c r="BG18" i="4" s="1"/>
  <c r="BG16" i="4"/>
  <c r="BH30" i="4"/>
  <c r="BH26" i="4" s="1"/>
  <c r="BH12" i="4"/>
  <c r="BH25" i="4" s="1"/>
  <c r="BH11" i="4" s="1"/>
  <c r="BG19" i="4" l="1"/>
  <c r="BH15" i="4"/>
  <c r="BH31" i="4"/>
  <c r="BH32" i="4" s="1"/>
  <c r="BH27" i="4"/>
  <c r="BH17" i="4" l="1"/>
  <c r="BH18" i="4" s="1"/>
  <c r="BH16" i="4"/>
  <c r="BI30" i="4"/>
  <c r="BI26" i="4" s="1"/>
  <c r="BI12" i="4"/>
  <c r="BI25" i="4" s="1"/>
  <c r="BI11" i="4" s="1"/>
  <c r="BH19" i="4" l="1"/>
  <c r="BI15" i="4"/>
  <c r="BI31" i="4"/>
  <c r="BI32" i="4" s="1"/>
  <c r="BI27" i="4"/>
  <c r="BI17" i="4" l="1"/>
  <c r="BI18" i="4" s="1"/>
  <c r="BI16" i="4"/>
  <c r="BJ30" i="4"/>
  <c r="BJ26" i="4" s="1"/>
  <c r="BJ12" i="4"/>
  <c r="BJ25" i="4" s="1"/>
  <c r="BJ11" i="4" s="1"/>
  <c r="BI19" i="4" l="1"/>
  <c r="BJ15" i="4"/>
  <c r="BJ31" i="4"/>
  <c r="BJ32" i="4" s="1"/>
  <c r="BJ27" i="4"/>
  <c r="BJ17" i="4" l="1"/>
  <c r="BJ18" i="4" s="1"/>
  <c r="BJ16" i="4"/>
  <c r="BK30" i="4"/>
  <c r="BK26" i="4" s="1"/>
  <c r="BK12" i="4"/>
  <c r="BK25" i="4" s="1"/>
  <c r="BK11" i="4" s="1"/>
  <c r="BJ19" i="4" l="1"/>
  <c r="BK15" i="4"/>
  <c r="BK31" i="4"/>
  <c r="BK32" i="4" s="1"/>
  <c r="BL12" i="4" s="1"/>
  <c r="BK27" i="4"/>
  <c r="BL25" i="4" l="1"/>
  <c r="BK17" i="4"/>
  <c r="BK18" i="4" s="1"/>
  <c r="BK16" i="4"/>
  <c r="BL30" i="4"/>
  <c r="BL26" i="4" s="1"/>
  <c r="BL11" i="4" l="1"/>
  <c r="BL15" i="4" s="1"/>
  <c r="BK19" i="4"/>
  <c r="BL31" i="4"/>
  <c r="BL32" i="4" s="1"/>
  <c r="BM12" i="4" s="1"/>
  <c r="BL17" i="4" l="1"/>
  <c r="BL16" i="4"/>
  <c r="BL27" i="4"/>
  <c r="BM25" i="4"/>
  <c r="BM30" i="4"/>
  <c r="BM26" i="4" s="1"/>
  <c r="BM11" i="4" l="1"/>
  <c r="BM15" i="4" s="1"/>
  <c r="BL18" i="4"/>
  <c r="BL19" i="4" s="1"/>
  <c r="BM31" i="4"/>
  <c r="BM32" i="4" s="1"/>
  <c r="BN12" i="4" s="1"/>
  <c r="BM27" i="4" l="1"/>
  <c r="BM17" i="4"/>
  <c r="BM16" i="4"/>
  <c r="BN25" i="4"/>
  <c r="BN30" i="4"/>
  <c r="BN26" i="4" s="1"/>
  <c r="BN11" i="4" l="1"/>
  <c r="BN15" i="4" s="1"/>
  <c r="BM18" i="4"/>
  <c r="BM19" i="4" s="1"/>
  <c r="BN31" i="4"/>
  <c r="BN32" i="4" s="1"/>
  <c r="BO12" i="4" s="1"/>
  <c r="BN27" i="4" l="1"/>
  <c r="BN17" i="4"/>
  <c r="BN16" i="4"/>
  <c r="BO25" i="4"/>
  <c r="BO30" i="4"/>
  <c r="BO26" i="4" s="1"/>
  <c r="BO11" i="4" l="1"/>
  <c r="BO15" i="4" s="1"/>
  <c r="BN18" i="4"/>
  <c r="BN19" i="4" s="1"/>
  <c r="BO31" i="4"/>
  <c r="BO32" i="4" s="1"/>
  <c r="BP12" i="4" s="1"/>
  <c r="BO27" i="4"/>
  <c r="BO16" i="4" l="1"/>
  <c r="BO17" i="4"/>
  <c r="BO18" i="4" s="1"/>
  <c r="BP25" i="4"/>
  <c r="BP30" i="4"/>
  <c r="BP26" i="4" s="1"/>
  <c r="BP11" i="4" l="1"/>
  <c r="BP15" i="4" s="1"/>
  <c r="BO19" i="4"/>
  <c r="BP31" i="4"/>
  <c r="BP32" i="4" s="1"/>
  <c r="BQ12" i="4" s="1"/>
  <c r="BP27" i="4" l="1"/>
  <c r="BP17" i="4"/>
  <c r="BP16" i="4"/>
  <c r="BQ25" i="4"/>
  <c r="BQ30" i="4"/>
  <c r="BQ26" i="4" s="1"/>
  <c r="BQ11" i="4" l="1"/>
  <c r="BQ15" i="4" s="1"/>
  <c r="BP18" i="4"/>
  <c r="BP19" i="4" s="1"/>
  <c r="BQ31" i="4"/>
  <c r="BQ32" i="4" s="1"/>
  <c r="BR12" i="4" s="1"/>
  <c r="BQ27" i="4" l="1"/>
  <c r="BQ17" i="4"/>
  <c r="BQ16" i="4"/>
  <c r="BR25" i="4"/>
  <c r="BR30" i="4"/>
  <c r="BR26" i="4" s="1"/>
  <c r="BR11" i="4" l="1"/>
  <c r="BR15" i="4" s="1"/>
  <c r="BQ18" i="4"/>
  <c r="BQ19" i="4" s="1"/>
  <c r="BR31" i="4"/>
  <c r="BR32" i="4" s="1"/>
  <c r="BS12" i="4" s="1"/>
  <c r="BR27" i="4" l="1"/>
  <c r="BR16" i="4"/>
  <c r="BR17" i="4"/>
  <c r="BR18" i="4" s="1"/>
  <c r="BR19" i="4" s="1"/>
  <c r="BS25" i="4"/>
  <c r="BS30" i="4"/>
  <c r="BS26" i="4" s="1"/>
  <c r="BS11" i="4" l="1"/>
  <c r="BS15" i="4" s="1"/>
  <c r="BS31" i="4"/>
  <c r="BS32" i="4" s="1"/>
  <c r="BT12" i="4" s="1"/>
  <c r="BS27" i="4" l="1"/>
  <c r="BS17" i="4"/>
  <c r="BS16" i="4"/>
  <c r="BT25" i="4"/>
  <c r="BT30" i="4"/>
  <c r="BT26" i="4" s="1"/>
  <c r="BT11" i="4" l="1"/>
  <c r="BT15" i="4" s="1"/>
  <c r="BS18" i="4"/>
  <c r="BS19" i="4" s="1"/>
  <c r="BT31" i="4"/>
  <c r="BT32" i="4" s="1"/>
  <c r="BU12" i="4" s="1"/>
  <c r="BT16" i="4" l="1"/>
  <c r="BT17" i="4"/>
  <c r="BT18" i="4" s="1"/>
  <c r="BT19" i="4" s="1"/>
  <c r="BT27" i="4"/>
  <c r="BU25" i="4"/>
  <c r="BU30" i="4"/>
  <c r="BU26" i="4" s="1"/>
  <c r="BU11" i="4" l="1"/>
  <c r="BU15" i="4" s="1"/>
  <c r="BU31" i="4"/>
  <c r="BU32" i="4" s="1"/>
  <c r="BV12" i="4" s="1"/>
  <c r="BU16" i="4" l="1"/>
  <c r="BU17" i="4"/>
  <c r="BU18" i="4" s="1"/>
  <c r="BU27" i="4"/>
  <c r="BV25" i="4"/>
  <c r="BV30" i="4"/>
  <c r="BV26" i="4" s="1"/>
  <c r="BV11" i="4" l="1"/>
  <c r="BV15" i="4" s="1"/>
  <c r="BU19" i="4"/>
  <c r="BV31" i="4"/>
  <c r="BV32" i="4" s="1"/>
  <c r="BW12" i="4" s="1"/>
  <c r="BV27" i="4" l="1"/>
  <c r="BV16" i="4"/>
  <c r="BV17" i="4"/>
  <c r="BV18" i="4" s="1"/>
  <c r="BV19" i="4" s="1"/>
  <c r="BW25" i="4"/>
  <c r="BW30" i="4"/>
  <c r="BW26" i="4" s="1"/>
  <c r="BW11" i="4" l="1"/>
  <c r="BW15" i="4" s="1"/>
  <c r="BW31" i="4"/>
  <c r="BW32" i="4" s="1"/>
  <c r="BX12" i="4" s="1"/>
  <c r="BW17" i="4" l="1"/>
  <c r="BW16" i="4"/>
  <c r="BW27" i="4"/>
  <c r="BX25" i="4"/>
  <c r="BX30" i="4"/>
  <c r="BX26" i="4" s="1"/>
  <c r="BX11" i="4" l="1"/>
  <c r="BX15" i="4" s="1"/>
  <c r="BW18" i="4"/>
  <c r="BW19" i="4" s="1"/>
  <c r="BX31" i="4"/>
  <c r="BX32" i="4" s="1"/>
  <c r="BY12" i="4" s="1"/>
  <c r="BX27" i="4" l="1"/>
  <c r="BX17" i="4"/>
  <c r="BX16" i="4"/>
  <c r="BY25" i="4"/>
  <c r="BY30" i="4"/>
  <c r="BY26" i="4" s="1"/>
  <c r="BY11" i="4" l="1"/>
  <c r="BY15" i="4" s="1"/>
  <c r="BX18" i="4"/>
  <c r="BX19" i="4" s="1"/>
  <c r="BY31" i="4"/>
  <c r="BY32" i="4" s="1"/>
  <c r="BZ12" i="4" s="1"/>
  <c r="BZ25" i="4" s="1"/>
  <c r="BY27" i="4" l="1"/>
  <c r="BY17" i="4"/>
  <c r="BY16" i="4"/>
  <c r="BZ11" i="4"/>
  <c r="BZ15" i="4" s="1"/>
  <c r="BZ30" i="4"/>
  <c r="BZ26" i="4" s="1"/>
  <c r="BZ17" i="4" l="1"/>
  <c r="BZ18" i="4" s="1"/>
  <c r="BZ19" i="4" s="1"/>
  <c r="BZ16" i="4"/>
  <c r="BY18" i="4"/>
  <c r="BY19" i="4" s="1"/>
  <c r="BZ31" i="4"/>
  <c r="BZ32" i="4" s="1"/>
  <c r="CA12" i="4" s="1"/>
  <c r="BZ27" i="4"/>
  <c r="CA25" i="4" l="1"/>
  <c r="CA30" i="4"/>
  <c r="CA26" i="4" s="1"/>
  <c r="CA11" i="4" l="1"/>
  <c r="CA15" i="4" s="1"/>
  <c r="CA31" i="4"/>
  <c r="CA32" i="4" s="1"/>
  <c r="CA17" i="4" l="1"/>
  <c r="CA16" i="4"/>
  <c r="CA27" i="4"/>
  <c r="CB30" i="4"/>
  <c r="CB26" i="4" s="1"/>
  <c r="CB12" i="4"/>
  <c r="CB25" i="4" l="1"/>
  <c r="CB11" i="4" s="1"/>
  <c r="CB15" i="4" s="1"/>
  <c r="CA18" i="4"/>
  <c r="CA19" i="4" s="1"/>
  <c r="CB31" i="4"/>
  <c r="CB32" i="4" s="1"/>
  <c r="CB27" i="4" l="1"/>
  <c r="CB17" i="4"/>
  <c r="CB18" i="4" s="1"/>
  <c r="CB16" i="4"/>
  <c r="CC30" i="4"/>
  <c r="CC26" i="4" s="1"/>
  <c r="CC12" i="4"/>
  <c r="CC25" i="4" s="1"/>
  <c r="CC11" i="4" s="1"/>
  <c r="CB19" i="4" l="1"/>
  <c r="CC15" i="4"/>
  <c r="CC31" i="4"/>
  <c r="CC32" i="4" s="1"/>
  <c r="CC27" i="4"/>
  <c r="CC17" i="4" l="1"/>
  <c r="CC18" i="4" s="1"/>
  <c r="CC16" i="4"/>
  <c r="CD30" i="4"/>
  <c r="CD26" i="4" s="1"/>
  <c r="CD12" i="4"/>
  <c r="CD25" i="4" s="1"/>
  <c r="CD11" i="4" s="1"/>
  <c r="CC19" i="4" l="1"/>
  <c r="CD15" i="4"/>
  <c r="CD31" i="4"/>
  <c r="CD32" i="4" s="1"/>
  <c r="CD27" i="4"/>
  <c r="CD17" i="4" l="1"/>
  <c r="CD18" i="4" s="1"/>
  <c r="CD16" i="4"/>
  <c r="CE30" i="4"/>
  <c r="CE26" i="4" s="1"/>
  <c r="CE12" i="4"/>
  <c r="CE25" i="4" s="1"/>
  <c r="CE11" i="4" s="1"/>
  <c r="CD19" i="4" l="1"/>
  <c r="CE15" i="4"/>
  <c r="CE31" i="4"/>
  <c r="CE32" i="4" s="1"/>
  <c r="CE27" i="4"/>
  <c r="CE17" i="4" l="1"/>
  <c r="CE18" i="4" s="1"/>
  <c r="CE16" i="4"/>
  <c r="CF30" i="4"/>
  <c r="CF26" i="4" s="1"/>
  <c r="CF12" i="4"/>
  <c r="CF25" i="4" s="1"/>
  <c r="CF11" i="4" s="1"/>
  <c r="CE19" i="4" l="1"/>
  <c r="CF15" i="4"/>
  <c r="CF31" i="4"/>
  <c r="CF32" i="4" s="1"/>
  <c r="CF27" i="4"/>
  <c r="CF17" i="4" l="1"/>
  <c r="CF18" i="4" s="1"/>
  <c r="CF16" i="4"/>
  <c r="CG30" i="4"/>
  <c r="CG26" i="4" s="1"/>
  <c r="CG12" i="4"/>
  <c r="CG25" i="4" s="1"/>
  <c r="CG11" i="4" s="1"/>
  <c r="CF19" i="4" l="1"/>
  <c r="CG15" i="4"/>
  <c r="CG27" i="4"/>
  <c r="CG31" i="4"/>
  <c r="CG32" i="4" s="1"/>
  <c r="CH12" i="4" s="1"/>
  <c r="CH25" i="4" l="1"/>
  <c r="CG17" i="4"/>
  <c r="CG18" i="4" s="1"/>
  <c r="CG16" i="4"/>
  <c r="CH30" i="4"/>
  <c r="CH26" i="4" s="1"/>
  <c r="CH11" i="4" l="1"/>
  <c r="CH15" i="4" s="1"/>
  <c r="CG19" i="4"/>
  <c r="CH31" i="4"/>
  <c r="CH32" i="4" s="1"/>
  <c r="CH27" i="4" l="1"/>
  <c r="CH16" i="4"/>
  <c r="CH17" i="4"/>
  <c r="CH18" i="4" s="1"/>
  <c r="CH19" i="4" s="1"/>
  <c r="CI30" i="4"/>
  <c r="CI26" i="4" s="1"/>
  <c r="CI12" i="4"/>
  <c r="CI25" i="4" s="1"/>
  <c r="CI11" i="4" s="1"/>
  <c r="CI15" i="4" l="1"/>
  <c r="CI31" i="4"/>
  <c r="CI32" i="4" s="1"/>
  <c r="CI27" i="4"/>
  <c r="CI17" i="4" l="1"/>
  <c r="CI18" i="4" s="1"/>
  <c r="CI16" i="4"/>
  <c r="CJ30" i="4"/>
  <c r="CJ26" i="4" s="1"/>
  <c r="CJ12" i="4"/>
  <c r="CJ25" i="4" s="1"/>
  <c r="CJ11" i="4" s="1"/>
  <c r="CI19" i="4" l="1"/>
  <c r="CJ15" i="4"/>
  <c r="CJ31" i="4"/>
  <c r="CJ32" i="4" s="1"/>
  <c r="CJ27" i="4"/>
  <c r="CJ17" i="4" l="1"/>
  <c r="CJ18" i="4" s="1"/>
  <c r="CJ16" i="4"/>
  <c r="CK30" i="4"/>
  <c r="CK26" i="4" s="1"/>
  <c r="CK12" i="4"/>
  <c r="CK25" i="4" s="1"/>
  <c r="CK11" i="4" s="1"/>
  <c r="CJ19" i="4" l="1"/>
  <c r="CK15" i="4"/>
  <c r="CK31" i="4"/>
  <c r="CK32" i="4" s="1"/>
  <c r="CK27" i="4"/>
  <c r="CK17" i="4" l="1"/>
  <c r="CK18" i="4" s="1"/>
  <c r="CK16" i="4"/>
  <c r="CL30" i="4"/>
  <c r="CL26" i="4" s="1"/>
  <c r="CL12" i="4"/>
  <c r="CL25" i="4" s="1"/>
  <c r="CL11" i="4" s="1"/>
  <c r="CK19" i="4" l="1"/>
  <c r="CL15" i="4"/>
  <c r="CL31" i="4"/>
  <c r="CL32" i="4" s="1"/>
  <c r="CL27" i="4"/>
  <c r="CL17" i="4" l="1"/>
  <c r="CL18" i="4" s="1"/>
  <c r="CL16" i="4"/>
  <c r="CM30" i="4"/>
  <c r="CM26" i="4" s="1"/>
  <c r="CM12" i="4"/>
  <c r="CM25" i="4" s="1"/>
  <c r="CM11" i="4" s="1"/>
  <c r="CL19" i="4" l="1"/>
  <c r="CM15" i="4"/>
  <c r="CM31" i="4"/>
  <c r="CM32" i="4" s="1"/>
  <c r="CM27" i="4"/>
  <c r="CM17" i="4" l="1"/>
  <c r="CM18" i="4" s="1"/>
  <c r="CM16" i="4"/>
  <c r="CN30" i="4"/>
  <c r="CN26" i="4" s="1"/>
  <c r="CN12" i="4"/>
  <c r="CN25" i="4" s="1"/>
  <c r="CN11" i="4" s="1"/>
  <c r="CM19" i="4" l="1"/>
  <c r="CN15" i="4"/>
  <c r="CN31" i="4"/>
  <c r="CN32" i="4" s="1"/>
  <c r="CN27" i="4"/>
  <c r="CN17" i="4" l="1"/>
  <c r="CN18" i="4" s="1"/>
  <c r="CN16" i="4"/>
  <c r="CO30" i="4"/>
  <c r="CO26" i="4" s="1"/>
  <c r="CO12" i="4"/>
  <c r="CO25" i="4" s="1"/>
  <c r="CO11" i="4" s="1"/>
  <c r="CN19" i="4" l="1"/>
  <c r="CO15" i="4"/>
  <c r="CO31" i="4"/>
  <c r="CO32" i="4" s="1"/>
  <c r="CO27" i="4"/>
  <c r="CO17" i="4" l="1"/>
  <c r="CO18" i="4" s="1"/>
  <c r="CO16" i="4"/>
  <c r="CP30" i="4"/>
  <c r="CP26" i="4" s="1"/>
  <c r="CP12" i="4"/>
  <c r="CP25" i="4" s="1"/>
  <c r="CP11" i="4" s="1"/>
  <c r="CO19" i="4" l="1"/>
  <c r="CP15" i="4"/>
  <c r="CP27" i="4"/>
  <c r="CP31" i="4"/>
  <c r="CP32" i="4" s="1"/>
  <c r="CP17" i="4" l="1"/>
  <c r="CP18" i="4" s="1"/>
  <c r="CP16" i="4"/>
  <c r="CQ30" i="4"/>
  <c r="CQ26" i="4" s="1"/>
  <c r="CQ12" i="4"/>
  <c r="CQ25" i="4" s="1"/>
  <c r="CQ11" i="4" s="1"/>
  <c r="CP19" i="4" l="1"/>
  <c r="CQ15" i="4"/>
  <c r="CQ31" i="4"/>
  <c r="CQ32" i="4" s="1"/>
  <c r="CQ27" i="4"/>
  <c r="CQ17" i="4" l="1"/>
  <c r="CQ18" i="4" s="1"/>
  <c r="CQ16" i="4"/>
  <c r="CR30" i="4"/>
  <c r="CR26" i="4" s="1"/>
  <c r="CR12" i="4"/>
  <c r="CR25" i="4" s="1"/>
  <c r="CR11" i="4" s="1"/>
  <c r="CQ19" i="4" l="1"/>
  <c r="CR15" i="4"/>
  <c r="CR27" i="4"/>
  <c r="CR31" i="4"/>
  <c r="CR32" i="4" s="1"/>
  <c r="CR17" i="4" l="1"/>
  <c r="CR18" i="4" s="1"/>
  <c r="CR16" i="4"/>
  <c r="CS30" i="4"/>
  <c r="CS26" i="4" s="1"/>
  <c r="CS12" i="4"/>
  <c r="CS25" i="4" s="1"/>
  <c r="CS11" i="4" s="1"/>
  <c r="CR19" i="4" l="1"/>
  <c r="CS15" i="4"/>
  <c r="CS31" i="4"/>
  <c r="CS32" i="4" s="1"/>
  <c r="CS27" i="4"/>
  <c r="CS17" i="4" l="1"/>
  <c r="CS18" i="4" s="1"/>
  <c r="CS16" i="4"/>
  <c r="CT30" i="4"/>
  <c r="CT26" i="4" s="1"/>
  <c r="CT12" i="4"/>
  <c r="CT25" i="4" s="1"/>
  <c r="CT11" i="4" s="1"/>
  <c r="CS19" i="4" l="1"/>
  <c r="CT15" i="4"/>
  <c r="CT31" i="4"/>
  <c r="CT32" i="4" s="1"/>
  <c r="CT27" i="4"/>
  <c r="CT17" i="4" l="1"/>
  <c r="CT18" i="4" s="1"/>
  <c r="CT16" i="4"/>
  <c r="CU30" i="4"/>
  <c r="CU26" i="4" s="1"/>
  <c r="CU12" i="4"/>
  <c r="CU25" i="4" s="1"/>
  <c r="CU11" i="4" s="1"/>
  <c r="CT19" i="4" l="1"/>
  <c r="CU15" i="4"/>
  <c r="CU31" i="4"/>
  <c r="CU32" i="4" s="1"/>
  <c r="CU27" i="4"/>
  <c r="CU17" i="4" l="1"/>
  <c r="CU18" i="4" s="1"/>
  <c r="CU16" i="4"/>
  <c r="CV30" i="4"/>
  <c r="CV26" i="4" s="1"/>
  <c r="CV12" i="4"/>
  <c r="CV25" i="4" s="1"/>
  <c r="CV11" i="4" s="1"/>
  <c r="CU19" i="4" l="1"/>
  <c r="CV15" i="4"/>
  <c r="CV31" i="4"/>
  <c r="CV32" i="4" s="1"/>
  <c r="CV27" i="4"/>
  <c r="CV17" i="4" l="1"/>
  <c r="CV18" i="4" s="1"/>
  <c r="CV16" i="4"/>
  <c r="CW30" i="4"/>
  <c r="CW26" i="4" s="1"/>
  <c r="CW12" i="4"/>
  <c r="CW25" i="4" s="1"/>
  <c r="CW11" i="4" s="1"/>
  <c r="CV19" i="4" l="1"/>
  <c r="CW15" i="4"/>
  <c r="CW31" i="4"/>
  <c r="CW32" i="4" s="1"/>
  <c r="CW27" i="4"/>
  <c r="CW17" i="4" l="1"/>
  <c r="CW18" i="4" s="1"/>
  <c r="CW16" i="4"/>
  <c r="CX30" i="4"/>
  <c r="CX26" i="4" s="1"/>
  <c r="CX12" i="4"/>
  <c r="CX25" i="4" s="1"/>
  <c r="CX11" i="4" s="1"/>
  <c r="CW19" i="4" l="1"/>
  <c r="CX15" i="4"/>
  <c r="CX31" i="4"/>
  <c r="CX32" i="4" s="1"/>
  <c r="CX27" i="4"/>
  <c r="CX17" i="4" l="1"/>
  <c r="CX18" i="4" s="1"/>
  <c r="CX16" i="4"/>
  <c r="CY30" i="4"/>
  <c r="CY26" i="4" s="1"/>
  <c r="CY12" i="4"/>
  <c r="CY25" i="4" s="1"/>
  <c r="CY11" i="4" s="1"/>
  <c r="CX19" i="4" l="1"/>
  <c r="CY15" i="4"/>
  <c r="CY31" i="4"/>
  <c r="CY32" i="4" s="1"/>
  <c r="CY27" i="4"/>
  <c r="CY17" i="4" l="1"/>
  <c r="CY18" i="4" s="1"/>
  <c r="CY16" i="4"/>
  <c r="CZ30" i="4"/>
  <c r="CZ26" i="4" s="1"/>
  <c r="CZ12" i="4"/>
  <c r="CZ25" i="4" s="1"/>
  <c r="CZ11" i="4" s="1"/>
  <c r="CY19" i="4" l="1"/>
  <c r="CZ15" i="4"/>
  <c r="CZ27" i="4"/>
  <c r="CZ31" i="4"/>
  <c r="CZ32" i="4" s="1"/>
  <c r="CZ17" i="4" l="1"/>
  <c r="CZ18" i="4" s="1"/>
  <c r="CZ16" i="4"/>
  <c r="DA30" i="4"/>
  <c r="DA26" i="4" s="1"/>
  <c r="DA12" i="4"/>
  <c r="DA25" i="4" s="1"/>
  <c r="DA11" i="4" s="1"/>
  <c r="CZ19" i="4" l="1"/>
  <c r="DA15" i="4"/>
  <c r="DA31" i="4"/>
  <c r="DA32" i="4" s="1"/>
  <c r="DA27" i="4"/>
  <c r="DA17" i="4" l="1"/>
  <c r="DA18" i="4" s="1"/>
  <c r="DA16" i="4"/>
  <c r="DB30" i="4"/>
  <c r="DB26" i="4" s="1"/>
  <c r="DB12" i="4"/>
  <c r="DB25" i="4" s="1"/>
  <c r="DB11" i="4" s="1"/>
  <c r="DA19" i="4" l="1"/>
  <c r="DB15" i="4"/>
  <c r="DB31" i="4"/>
  <c r="DB32" i="4" s="1"/>
  <c r="DB27" i="4"/>
  <c r="DB17" i="4" l="1"/>
  <c r="DB18" i="4" s="1"/>
  <c r="DB16" i="4"/>
  <c r="DC30" i="4"/>
  <c r="DC26" i="4" s="1"/>
  <c r="DC12" i="4"/>
  <c r="DC25" i="4" s="1"/>
  <c r="DC11" i="4" s="1"/>
  <c r="DB19" i="4" l="1"/>
  <c r="DC15" i="4"/>
  <c r="DC31" i="4"/>
  <c r="DC32" i="4" s="1"/>
  <c r="DC27" i="4"/>
  <c r="DC17" i="4" l="1"/>
  <c r="DC18" i="4" s="1"/>
  <c r="DC16" i="4"/>
  <c r="DD30" i="4"/>
  <c r="DD26" i="4" s="1"/>
  <c r="DD12" i="4"/>
  <c r="DD25" i="4" s="1"/>
  <c r="DD11" i="4" s="1"/>
  <c r="DC19" i="4" l="1"/>
  <c r="DD15" i="4"/>
  <c r="DD31" i="4"/>
  <c r="DD32" i="4" s="1"/>
  <c r="DD27" i="4"/>
  <c r="DD17" i="4" l="1"/>
  <c r="DD18" i="4" s="1"/>
  <c r="DD16" i="4"/>
  <c r="DE30" i="4"/>
  <c r="DE26" i="4" s="1"/>
  <c r="DE12" i="4"/>
  <c r="DE25" i="4" s="1"/>
  <c r="DE11" i="4" s="1"/>
  <c r="DD19" i="4" l="1"/>
  <c r="DE15" i="4"/>
  <c r="DE31" i="4"/>
  <c r="DE32" i="4" s="1"/>
  <c r="DF12" i="4" s="1"/>
  <c r="DE27" i="4"/>
  <c r="DF25" i="4" l="1"/>
  <c r="DE17" i="4"/>
  <c r="DE18" i="4" s="1"/>
  <c r="DE16" i="4"/>
  <c r="DF30" i="4"/>
  <c r="DF26" i="4" s="1"/>
  <c r="DF11" i="4" l="1"/>
  <c r="DF15" i="4" s="1"/>
  <c r="DE19" i="4"/>
  <c r="DF31" i="4"/>
  <c r="DF32" i="4" s="1"/>
  <c r="DG12" i="4" s="1"/>
  <c r="DF16" i="4" l="1"/>
  <c r="DF17" i="4"/>
  <c r="DF18" i="4" s="1"/>
  <c r="DF27" i="4"/>
  <c r="DG25" i="4"/>
  <c r="DG30" i="4"/>
  <c r="DG26" i="4" s="1"/>
  <c r="DF19" i="4" l="1"/>
  <c r="DG11" i="4"/>
  <c r="DG15" i="4" s="1"/>
  <c r="DG31" i="4"/>
  <c r="DG32" i="4" s="1"/>
  <c r="DG27" i="4"/>
  <c r="DG17" i="4" l="1"/>
  <c r="DG18" i="4" s="1"/>
  <c r="DG16" i="4"/>
  <c r="DH30" i="4"/>
  <c r="DH26" i="4" s="1"/>
  <c r="DH12" i="4"/>
  <c r="DH25" i="4" s="1"/>
  <c r="DH11" i="4" s="1"/>
  <c r="DG19" i="4" l="1"/>
  <c r="DH15" i="4"/>
  <c r="DH31" i="4"/>
  <c r="DH32" i="4" s="1"/>
  <c r="DH27" i="4"/>
  <c r="DH17" i="4" l="1"/>
  <c r="DH18" i="4" s="1"/>
  <c r="DH16" i="4"/>
  <c r="DI30" i="4"/>
  <c r="DI26" i="4" s="1"/>
  <c r="DI12" i="4"/>
  <c r="DI25" i="4" s="1"/>
  <c r="DI11" i="4" s="1"/>
  <c r="DH19" i="4" l="1"/>
  <c r="DI15" i="4"/>
  <c r="DI31" i="4"/>
  <c r="DI32" i="4" s="1"/>
  <c r="DJ12" i="4" s="1"/>
  <c r="DI27" i="4"/>
  <c r="DJ25" i="4" l="1"/>
  <c r="DI17" i="4"/>
  <c r="DI18" i="4" s="1"/>
  <c r="DI16" i="4"/>
  <c r="DJ30" i="4"/>
  <c r="DJ26" i="4" s="1"/>
  <c r="DJ11" i="4" l="1"/>
  <c r="DJ15" i="4" s="1"/>
  <c r="DI19" i="4"/>
  <c r="DJ31" i="4"/>
  <c r="DJ32" i="4" s="1"/>
  <c r="DK12" i="4" s="1"/>
  <c r="DJ27" i="4" l="1"/>
  <c r="DJ17" i="4"/>
  <c r="DJ18" i="4" s="1"/>
  <c r="DJ16" i="4"/>
  <c r="DK25" i="4"/>
  <c r="DK30" i="4"/>
  <c r="DK26" i="4" s="1"/>
  <c r="DJ19" i="4" l="1"/>
  <c r="DK11" i="4"/>
  <c r="DK15" i="4" s="1"/>
  <c r="DK31" i="4"/>
  <c r="DK32" i="4" s="1"/>
  <c r="DL12" i="4" s="1"/>
  <c r="DK16" i="4" l="1"/>
  <c r="DK17" i="4"/>
  <c r="DK18" i="4" s="1"/>
  <c r="DK19" i="4" s="1"/>
  <c r="DK27" i="4"/>
  <c r="DL25" i="4"/>
  <c r="DL30" i="4"/>
  <c r="DL26" i="4" s="1"/>
  <c r="DL11" i="4" l="1"/>
  <c r="DL15" i="4" s="1"/>
  <c r="DL31" i="4"/>
  <c r="DL32" i="4" s="1"/>
  <c r="DL27" i="4"/>
  <c r="DL17" i="4" l="1"/>
  <c r="DL18" i="4" s="1"/>
  <c r="DL16" i="4"/>
  <c r="DM30" i="4"/>
  <c r="DM26" i="4" s="1"/>
  <c r="DM12" i="4"/>
  <c r="DM25" i="4" s="1"/>
  <c r="DM11" i="4" s="1"/>
  <c r="DL19" i="4" l="1"/>
  <c r="DM15" i="4"/>
  <c r="DM31" i="4"/>
  <c r="DM32" i="4" s="1"/>
  <c r="DM27" i="4"/>
  <c r="DM17" i="4" l="1"/>
  <c r="DM18" i="4" s="1"/>
  <c r="DM16" i="4"/>
  <c r="DN30" i="4"/>
  <c r="DN26" i="4" s="1"/>
  <c r="DN12" i="4"/>
  <c r="DN25" i="4" s="1"/>
  <c r="DN11" i="4" s="1"/>
  <c r="DM19" i="4" l="1"/>
  <c r="DN15" i="4"/>
  <c r="DN31" i="4"/>
  <c r="DN32" i="4" s="1"/>
  <c r="DN27" i="4"/>
  <c r="DN17" i="4" l="1"/>
  <c r="DN18" i="4" s="1"/>
  <c r="DN16" i="4"/>
  <c r="DO30" i="4"/>
  <c r="DO26" i="4" s="1"/>
  <c r="DO12" i="4"/>
  <c r="DO25" i="4" s="1"/>
  <c r="DO11" i="4" s="1"/>
  <c r="DN19" i="4" l="1"/>
  <c r="DO15" i="4"/>
  <c r="DO27" i="4"/>
  <c r="DO31" i="4"/>
  <c r="DO32" i="4" s="1"/>
  <c r="DO17" i="4" l="1"/>
  <c r="DO18" i="4" s="1"/>
  <c r="DO16" i="4"/>
  <c r="DP30" i="4"/>
  <c r="DP26" i="4" s="1"/>
  <c r="DP12" i="4"/>
  <c r="DP25" i="4" s="1"/>
  <c r="DP11" i="4" s="1"/>
  <c r="DO19" i="4" l="1"/>
  <c r="DP15" i="4"/>
  <c r="DP31" i="4"/>
  <c r="DP32" i="4" s="1"/>
  <c r="DP27" i="4"/>
  <c r="DP17" i="4" l="1"/>
  <c r="DP18" i="4" s="1"/>
  <c r="DP16" i="4"/>
  <c r="DQ30" i="4"/>
  <c r="DQ26" i="4" s="1"/>
  <c r="DQ12" i="4"/>
  <c r="DQ25" i="4" s="1"/>
  <c r="DQ11" i="4" s="1"/>
  <c r="DP19" i="4" l="1"/>
  <c r="DQ15" i="4"/>
  <c r="DQ31" i="4"/>
  <c r="DQ32" i="4" s="1"/>
  <c r="DQ27" i="4"/>
  <c r="DQ17" i="4" l="1"/>
  <c r="DQ18" i="4" s="1"/>
  <c r="DQ16" i="4"/>
  <c r="DR30" i="4"/>
  <c r="DR26" i="4" s="1"/>
  <c r="DR12" i="4"/>
  <c r="DR25" i="4" s="1"/>
  <c r="DR11" i="4" s="1"/>
  <c r="DQ19" i="4" l="1"/>
  <c r="DR15" i="4"/>
  <c r="DR31" i="4"/>
  <c r="DR32" i="4" s="1"/>
  <c r="DR27" i="4"/>
  <c r="DR17" i="4" l="1"/>
  <c r="DR18" i="4" s="1"/>
  <c r="DR16" i="4"/>
  <c r="DS30" i="4"/>
  <c r="DS26" i="4" s="1"/>
  <c r="DS12" i="4"/>
  <c r="DS25" i="4" s="1"/>
  <c r="DS11" i="4" s="1"/>
  <c r="DR19" i="4" l="1"/>
  <c r="DS15" i="4"/>
  <c r="DS31" i="4"/>
  <c r="DS32" i="4" s="1"/>
  <c r="DS27" i="4"/>
  <c r="DS17" i="4" l="1"/>
  <c r="DS18" i="4" s="1"/>
  <c r="DS16" i="4"/>
  <c r="DT30" i="4"/>
  <c r="DT26" i="4" s="1"/>
  <c r="DT12" i="4"/>
  <c r="DT25" i="4" s="1"/>
  <c r="DT11" i="4" s="1"/>
  <c r="DS19" i="4" l="1"/>
  <c r="DT15" i="4"/>
  <c r="DT27" i="4"/>
  <c r="DT31" i="4"/>
  <c r="DT32" i="4" s="1"/>
  <c r="DT17" i="4" l="1"/>
  <c r="DT18" i="4" s="1"/>
  <c r="DT16" i="4"/>
  <c r="DU30" i="4"/>
  <c r="DU26" i="4" s="1"/>
  <c r="DU12" i="4"/>
  <c r="DU25" i="4" s="1"/>
  <c r="DU11" i="4" s="1"/>
  <c r="DT19" i="4" l="1"/>
  <c r="DU15" i="4"/>
  <c r="DU27" i="4"/>
  <c r="DU31" i="4"/>
  <c r="DU32" i="4" s="1"/>
  <c r="DU17" i="4" l="1"/>
  <c r="DU18" i="4" s="1"/>
  <c r="DU16" i="4"/>
  <c r="DV30" i="4"/>
  <c r="DV26" i="4" s="1"/>
  <c r="DV12" i="4"/>
  <c r="DV25" i="4" s="1"/>
  <c r="DV11" i="4" s="1"/>
  <c r="DU19" i="4" l="1"/>
  <c r="DV15" i="4"/>
  <c r="DV31" i="4"/>
  <c r="DV32" i="4" s="1"/>
  <c r="DV27" i="4"/>
  <c r="DV17" i="4" l="1"/>
  <c r="DV18" i="4" s="1"/>
  <c r="DV16" i="4"/>
  <c r="DW30" i="4"/>
  <c r="DW26" i="4" s="1"/>
  <c r="DW12" i="4"/>
  <c r="DW25" i="4" s="1"/>
  <c r="DW11" i="4" s="1"/>
  <c r="DV19" i="4" l="1"/>
  <c r="DW15" i="4"/>
  <c r="DW31" i="4"/>
  <c r="DW32" i="4" s="1"/>
  <c r="DW27" i="4"/>
  <c r="DW17" i="4" l="1"/>
  <c r="DW18" i="4" s="1"/>
  <c r="DW16" i="4"/>
  <c r="DX30" i="4"/>
  <c r="DX26" i="4" s="1"/>
  <c r="DX12" i="4"/>
  <c r="DX25" i="4" s="1"/>
  <c r="DX11" i="4" s="1"/>
  <c r="DW19" i="4" l="1"/>
  <c r="DX15" i="4"/>
  <c r="DX27" i="4"/>
  <c r="DX31" i="4"/>
  <c r="DX32" i="4" s="1"/>
  <c r="DX17" i="4" l="1"/>
  <c r="DX18" i="4" s="1"/>
  <c r="DX16" i="4"/>
  <c r="DY30" i="4"/>
  <c r="DY26" i="4" s="1"/>
  <c r="DY12" i="4"/>
  <c r="DY25" i="4" s="1"/>
  <c r="DY11" i="4" s="1"/>
  <c r="DX19" i="4" l="1"/>
  <c r="DY15" i="4"/>
  <c r="DY31" i="4"/>
  <c r="DY32" i="4" s="1"/>
  <c r="DY27" i="4"/>
  <c r="DY17" i="4" l="1"/>
  <c r="DY18" i="4" s="1"/>
  <c r="DY16" i="4"/>
  <c r="DZ30" i="4"/>
  <c r="DZ26" i="4" s="1"/>
  <c r="DZ12" i="4"/>
  <c r="DZ25" i="4" s="1"/>
  <c r="DZ11" i="4" s="1"/>
  <c r="DY19" i="4" l="1"/>
  <c r="DZ15" i="4"/>
  <c r="DZ31" i="4"/>
  <c r="DZ32" i="4" s="1"/>
  <c r="DZ27" i="4"/>
  <c r="DZ17" i="4" l="1"/>
  <c r="DZ18" i="4" s="1"/>
  <c r="DZ16" i="4"/>
  <c r="EA30" i="4"/>
  <c r="EA26" i="4" s="1"/>
  <c r="EA12" i="4"/>
  <c r="EA25" i="4" s="1"/>
  <c r="EA11" i="4" s="1"/>
  <c r="DZ19" i="4" l="1"/>
  <c r="EA15" i="4"/>
  <c r="EA31" i="4"/>
  <c r="EA32" i="4" s="1"/>
  <c r="EA27" i="4"/>
  <c r="EA17" i="4" l="1"/>
  <c r="EA18" i="4" s="1"/>
  <c r="EA16" i="4"/>
  <c r="EB30" i="4"/>
  <c r="EB26" i="4" s="1"/>
  <c r="EB12" i="4"/>
  <c r="EB25" i="4" s="1"/>
  <c r="EB11" i="4" s="1"/>
  <c r="EA19" i="4" l="1"/>
  <c r="EB15" i="4"/>
  <c r="EB31" i="4"/>
  <c r="EB32" i="4" s="1"/>
  <c r="EB27" i="4"/>
  <c r="EB17" i="4" l="1"/>
  <c r="EB18" i="4" s="1"/>
  <c r="EB16" i="4"/>
  <c r="EC30" i="4"/>
  <c r="EC26" i="4" s="1"/>
  <c r="EC12" i="4"/>
  <c r="EC25" i="4" s="1"/>
  <c r="EC11" i="4" s="1"/>
  <c r="EB19" i="4" l="1"/>
  <c r="EC15" i="4"/>
  <c r="EC31" i="4"/>
  <c r="EC32" i="4" s="1"/>
  <c r="ED12" i="4" s="1"/>
  <c r="EC27" i="4"/>
  <c r="ED25" i="4" l="1"/>
  <c r="EC17" i="4"/>
  <c r="EC18" i="4" s="1"/>
  <c r="EC16" i="4"/>
  <c r="ED30" i="4"/>
  <c r="ED26" i="4" s="1"/>
  <c r="ED11" i="4" l="1"/>
  <c r="ED15" i="4" s="1"/>
  <c r="EC19" i="4"/>
  <c r="ED31" i="4"/>
  <c r="ED32" i="4" s="1"/>
  <c r="ED27" i="4" l="1"/>
  <c r="ED17" i="4"/>
  <c r="ED16" i="4"/>
  <c r="EE30" i="4"/>
  <c r="EE26" i="4" s="1"/>
  <c r="EE12" i="4"/>
  <c r="EE25" i="4" s="1"/>
  <c r="EE11" i="4" s="1"/>
  <c r="ED18" i="4" l="1"/>
  <c r="ED19" i="4" s="1"/>
  <c r="EE15" i="4"/>
  <c r="EE31" i="4"/>
  <c r="EE32" i="4" s="1"/>
  <c r="EE27" i="4"/>
  <c r="EE17" i="4" l="1"/>
  <c r="EE18" i="4" s="1"/>
  <c r="EE16" i="4"/>
  <c r="EF30" i="4"/>
  <c r="EF26" i="4" s="1"/>
  <c r="EF12" i="4"/>
  <c r="EF25" i="4" s="1"/>
  <c r="EF11" i="4" s="1"/>
  <c r="EE19" i="4" l="1"/>
  <c r="EF15" i="4"/>
  <c r="EF31" i="4"/>
  <c r="EF32" i="4" s="1"/>
  <c r="EF27" i="4"/>
  <c r="EF17" i="4" l="1"/>
  <c r="EF18" i="4" s="1"/>
  <c r="EF16" i="4"/>
  <c r="EG30" i="4"/>
  <c r="EG26" i="4" s="1"/>
  <c r="EG12" i="4"/>
  <c r="EG25" i="4" s="1"/>
  <c r="EG11" i="4" s="1"/>
  <c r="EF19" i="4" l="1"/>
  <c r="EG15" i="4"/>
  <c r="EG31" i="4"/>
  <c r="EG32" i="4" s="1"/>
  <c r="EG27" i="4"/>
  <c r="EG17" i="4" l="1"/>
  <c r="EG18" i="4" s="1"/>
  <c r="EG16" i="4"/>
  <c r="EH30" i="4"/>
  <c r="EH26" i="4" s="1"/>
  <c r="EH12" i="4"/>
  <c r="EH25" i="4" s="1"/>
  <c r="EH11" i="4" s="1"/>
  <c r="EG19" i="4" l="1"/>
  <c r="EH15" i="4"/>
  <c r="EH31" i="4"/>
  <c r="EH32" i="4" s="1"/>
  <c r="EH27" i="4"/>
  <c r="EH17" i="4" l="1"/>
  <c r="EH18" i="4" s="1"/>
  <c r="EH16" i="4"/>
  <c r="EI30" i="4"/>
  <c r="EI26" i="4" s="1"/>
  <c r="EI12" i="4"/>
  <c r="EI25" i="4" s="1"/>
  <c r="EI11" i="4" s="1"/>
  <c r="EH19" i="4" l="1"/>
  <c r="EI15" i="4"/>
  <c r="EI31" i="4"/>
  <c r="EI32" i="4" s="1"/>
  <c r="EI27" i="4"/>
  <c r="EI17" i="4" l="1"/>
  <c r="EI18" i="4" s="1"/>
  <c r="EI16" i="4"/>
  <c r="EJ30" i="4"/>
  <c r="EJ26" i="4" s="1"/>
  <c r="EJ12" i="4"/>
  <c r="EJ25" i="4" s="1"/>
  <c r="EJ11" i="4" s="1"/>
  <c r="EI19" i="4" l="1"/>
  <c r="EJ15" i="4"/>
  <c r="EJ27" i="4"/>
  <c r="EJ31" i="4"/>
  <c r="EJ32" i="4" s="1"/>
  <c r="EJ17" i="4" l="1"/>
  <c r="EJ18" i="4" s="1"/>
  <c r="EJ16" i="4"/>
  <c r="EK30" i="4"/>
  <c r="EK26" i="4" s="1"/>
  <c r="EK12" i="4"/>
  <c r="EK25" i="4" s="1"/>
  <c r="EK11" i="4" s="1"/>
  <c r="EJ19" i="4" l="1"/>
  <c r="EK15" i="4"/>
  <c r="EK27" i="4"/>
  <c r="EK31" i="4"/>
  <c r="EK32" i="4" s="1"/>
  <c r="EK17" i="4" l="1"/>
  <c r="EK18" i="4" s="1"/>
  <c r="EK16" i="4"/>
  <c r="EL30" i="4"/>
  <c r="EL26" i="4" s="1"/>
  <c r="EL12" i="4"/>
  <c r="EL25" i="4" s="1"/>
  <c r="EL11" i="4" s="1"/>
  <c r="EK19" i="4" l="1"/>
  <c r="EL15" i="4"/>
  <c r="EL31" i="4"/>
  <c r="EL32" i="4" s="1"/>
  <c r="EL27" i="4"/>
  <c r="EL17" i="4" l="1"/>
  <c r="EL18" i="4" s="1"/>
  <c r="EL16" i="4"/>
  <c r="EM30" i="4"/>
  <c r="EM26" i="4" s="1"/>
  <c r="EM12" i="4"/>
  <c r="EM25" i="4" s="1"/>
  <c r="EM11" i="4" s="1"/>
  <c r="EL19" i="4" l="1"/>
  <c r="EM15" i="4"/>
  <c r="EM31" i="4"/>
  <c r="EM32" i="4" s="1"/>
  <c r="EM27" i="4"/>
  <c r="EM17" i="4" l="1"/>
  <c r="EM18" i="4" s="1"/>
  <c r="EM16" i="4"/>
  <c r="EN30" i="4"/>
  <c r="EN26" i="4" s="1"/>
  <c r="EN12" i="4"/>
  <c r="EN25" i="4" s="1"/>
  <c r="EN11" i="4" s="1"/>
  <c r="EM19" i="4" l="1"/>
  <c r="EN15" i="4"/>
  <c r="EN31" i="4"/>
  <c r="EN32" i="4" s="1"/>
  <c r="EN27" i="4"/>
  <c r="EN17" i="4" l="1"/>
  <c r="EN18" i="4" s="1"/>
  <c r="EN16" i="4"/>
  <c r="EO30" i="4"/>
  <c r="EO26" i="4" s="1"/>
  <c r="EO12" i="4"/>
  <c r="EO25" i="4" s="1"/>
  <c r="EO11" i="4" s="1"/>
  <c r="EN19" i="4" l="1"/>
  <c r="EO15" i="4"/>
  <c r="EO31" i="4"/>
  <c r="EO32" i="4" s="1"/>
  <c r="EO27" i="4"/>
  <c r="EO17" i="4" l="1"/>
  <c r="EO18" i="4" s="1"/>
  <c r="EO16" i="4"/>
  <c r="EP30" i="4"/>
  <c r="EP26" i="4" s="1"/>
  <c r="EP12" i="4"/>
  <c r="EP25" i="4" s="1"/>
  <c r="EP11" i="4" s="1"/>
  <c r="EO19" i="4" l="1"/>
  <c r="EP15" i="4"/>
  <c r="EP31" i="4"/>
  <c r="EP32" i="4" s="1"/>
  <c r="EP27" i="4"/>
  <c r="EP17" i="4" l="1"/>
  <c r="EP18" i="4" s="1"/>
  <c r="EP16" i="4"/>
  <c r="EQ30" i="4"/>
  <c r="EQ26" i="4" s="1"/>
  <c r="EQ12" i="4"/>
  <c r="EQ25" i="4" s="1"/>
  <c r="EQ11" i="4" s="1"/>
  <c r="EP19" i="4" l="1"/>
  <c r="EQ15" i="4"/>
  <c r="EQ31" i="4"/>
  <c r="EQ32" i="4" s="1"/>
  <c r="ER12" i="4" s="1"/>
  <c r="EQ27" i="4"/>
  <c r="ER25" i="4" l="1"/>
  <c r="EQ17" i="4"/>
  <c r="EQ18" i="4" s="1"/>
  <c r="EQ16" i="4"/>
  <c r="ER30" i="4"/>
  <c r="ER26" i="4" s="1"/>
  <c r="ER11" i="4" l="1"/>
  <c r="ER15" i="4" s="1"/>
  <c r="EQ19" i="4"/>
  <c r="ER31" i="4"/>
  <c r="ER32" i="4" s="1"/>
  <c r="ER16" i="4" l="1"/>
  <c r="ER17" i="4"/>
  <c r="ER18" i="4" s="1"/>
  <c r="ER19" i="4" s="1"/>
  <c r="ER27" i="4"/>
  <c r="ES30" i="4"/>
  <c r="ES26" i="4" s="1"/>
  <c r="ES12" i="4"/>
  <c r="ES25" i="4" s="1"/>
  <c r="ES11" i="4" s="1"/>
  <c r="ES15" i="4" l="1"/>
  <c r="ES31" i="4"/>
  <c r="ES32" i="4" s="1"/>
  <c r="ES27" i="4"/>
  <c r="ES17" i="4" l="1"/>
  <c r="ES18" i="4" s="1"/>
  <c r="ES16" i="4"/>
  <c r="ET30" i="4"/>
  <c r="ET26" i="4" s="1"/>
  <c r="ET12" i="4"/>
  <c r="ET25" i="4" s="1"/>
  <c r="ET11" i="4" s="1"/>
  <c r="ES19" i="4" l="1"/>
  <c r="ET15" i="4"/>
  <c r="ET31" i="4"/>
  <c r="ET32" i="4" s="1"/>
  <c r="ET27" i="4"/>
  <c r="ET17" i="4" l="1"/>
  <c r="ET18" i="4" s="1"/>
  <c r="ET16" i="4"/>
  <c r="EU30" i="4"/>
  <c r="EU26" i="4" s="1"/>
  <c r="EU12" i="4"/>
  <c r="EU25" i="4" s="1"/>
  <c r="EU11" i="4" s="1"/>
  <c r="ET19" i="4" l="1"/>
  <c r="EU15" i="4"/>
  <c r="EU31" i="4"/>
  <c r="EU32" i="4" s="1"/>
  <c r="EV12" i="4" s="1"/>
  <c r="EU27" i="4"/>
  <c r="EV25" i="4" l="1"/>
  <c r="EU17" i="4"/>
  <c r="EU18" i="4" s="1"/>
  <c r="EU16" i="4"/>
  <c r="EV30" i="4"/>
  <c r="EV26" i="4" s="1"/>
  <c r="EV11" i="4" l="1"/>
  <c r="EV15" i="4" s="1"/>
  <c r="EU19" i="4"/>
  <c r="EV31" i="4"/>
  <c r="EV32" i="4" s="1"/>
  <c r="EV27" i="4" l="1"/>
  <c r="EV17" i="4"/>
  <c r="EV18" i="4" s="1"/>
  <c r="EV16" i="4"/>
  <c r="EW30" i="4"/>
  <c r="EW26" i="4" s="1"/>
  <c r="EW12" i="4"/>
  <c r="EW25" i="4" s="1"/>
  <c r="EW11" i="4" s="1"/>
  <c r="EV19" i="4" l="1"/>
  <c r="EW15" i="4"/>
  <c r="EW31" i="4"/>
  <c r="EW32" i="4" s="1"/>
  <c r="EW27" i="4"/>
  <c r="EW17" i="4" l="1"/>
  <c r="EW18" i="4" s="1"/>
  <c r="EW16" i="4"/>
  <c r="EX30" i="4"/>
  <c r="EX26" i="4" s="1"/>
  <c r="EX12" i="4"/>
  <c r="EX25" i="4" s="1"/>
  <c r="EX11" i="4" s="1"/>
  <c r="EW19" i="4" l="1"/>
  <c r="EX15" i="4"/>
  <c r="EX31" i="4"/>
  <c r="EX32" i="4" s="1"/>
  <c r="EX27" i="4"/>
  <c r="EX17" i="4" l="1"/>
  <c r="EX18" i="4" s="1"/>
  <c r="EX16" i="4"/>
  <c r="EY30" i="4"/>
  <c r="EY26" i="4" s="1"/>
  <c r="EY12" i="4"/>
  <c r="EY25" i="4" s="1"/>
  <c r="EY11" i="4" s="1"/>
  <c r="EX19" i="4" l="1"/>
  <c r="EY15" i="4"/>
  <c r="EY31" i="4"/>
  <c r="EY32" i="4" s="1"/>
  <c r="EY27" i="4"/>
  <c r="EY17" i="4" l="1"/>
  <c r="EY18" i="4" s="1"/>
  <c r="EY16" i="4"/>
  <c r="EZ30" i="4"/>
  <c r="EZ26" i="4" s="1"/>
  <c r="EZ12" i="4"/>
  <c r="EZ25" i="4" s="1"/>
  <c r="EZ11" i="4" s="1"/>
  <c r="EY19" i="4" l="1"/>
  <c r="EZ15" i="4"/>
  <c r="EZ31" i="4"/>
  <c r="EZ32" i="4" s="1"/>
  <c r="EZ27" i="4"/>
  <c r="EZ17" i="4" l="1"/>
  <c r="EZ18" i="4" s="1"/>
  <c r="EZ16" i="4"/>
  <c r="FA30" i="4"/>
  <c r="FA26" i="4" s="1"/>
  <c r="FA12" i="4"/>
  <c r="FA25" i="4" s="1"/>
  <c r="FA11" i="4" s="1"/>
  <c r="EZ19" i="4" l="1"/>
  <c r="FA15" i="4"/>
  <c r="FA27" i="4"/>
  <c r="FA31" i="4"/>
  <c r="FA32" i="4" s="1"/>
  <c r="FA17" i="4" l="1"/>
  <c r="FA18" i="4" s="1"/>
  <c r="FA16" i="4"/>
  <c r="FB30" i="4"/>
  <c r="FB26" i="4" s="1"/>
  <c r="FB12" i="4"/>
  <c r="FB25" i="4" s="1"/>
  <c r="FB11" i="4" s="1"/>
  <c r="FA19" i="4" l="1"/>
  <c r="FB15" i="4"/>
  <c r="FB31" i="4"/>
  <c r="FB32" i="4" s="1"/>
  <c r="FB27" i="4"/>
  <c r="FB17" i="4" l="1"/>
  <c r="FB18" i="4" s="1"/>
  <c r="FB16" i="4"/>
  <c r="FC30" i="4"/>
  <c r="FC26" i="4" s="1"/>
  <c r="FC12" i="4"/>
  <c r="FC25" i="4" s="1"/>
  <c r="FC11" i="4" s="1"/>
  <c r="FB19" i="4" l="1"/>
  <c r="FC15" i="4"/>
  <c r="FC31" i="4"/>
  <c r="FC32" i="4" s="1"/>
  <c r="FC27" i="4"/>
  <c r="FC17" i="4" l="1"/>
  <c r="FC18" i="4" s="1"/>
  <c r="FC16" i="4"/>
  <c r="FD30" i="4"/>
  <c r="FD26" i="4" s="1"/>
  <c r="FD12" i="4"/>
  <c r="FD25" i="4" s="1"/>
  <c r="FD11" i="4" s="1"/>
  <c r="FC19" i="4" l="1"/>
  <c r="FD15" i="4"/>
  <c r="FD31" i="4"/>
  <c r="FD32" i="4" s="1"/>
  <c r="FE12" i="4" s="1"/>
  <c r="FD27" i="4"/>
  <c r="FE25" i="4" l="1"/>
  <c r="FD17" i="4"/>
  <c r="FD18" i="4" s="1"/>
  <c r="FD16" i="4"/>
  <c r="FE30" i="4"/>
  <c r="FE26" i="4" s="1"/>
  <c r="FE11" i="4" l="1"/>
  <c r="FE15" i="4" s="1"/>
  <c r="FD19" i="4"/>
  <c r="FE31" i="4"/>
  <c r="FE32" i="4" s="1"/>
  <c r="FE27" i="4" l="1"/>
  <c r="FE17" i="4"/>
  <c r="FE16" i="4"/>
  <c r="FF30" i="4"/>
  <c r="FF26" i="4" s="1"/>
  <c r="FF12" i="4"/>
  <c r="FF25" i="4" s="1"/>
  <c r="FF11" i="4" s="1"/>
  <c r="FE18" i="4" l="1"/>
  <c r="FE19" i="4" s="1"/>
  <c r="FF15" i="4"/>
  <c r="FF31" i="4"/>
  <c r="FF32" i="4" s="1"/>
  <c r="FF27" i="4"/>
  <c r="FF17" i="4" l="1"/>
  <c r="FF18" i="4" s="1"/>
  <c r="FF16" i="4"/>
  <c r="FG30" i="4"/>
  <c r="FG26" i="4" s="1"/>
  <c r="FG12" i="4"/>
  <c r="FG25" i="4" s="1"/>
  <c r="FG11" i="4" s="1"/>
  <c r="FF19" i="4" l="1"/>
  <c r="FG15" i="4"/>
  <c r="FG31" i="4"/>
  <c r="FG32" i="4" s="1"/>
  <c r="FG27" i="4"/>
  <c r="FG17" i="4" l="1"/>
  <c r="FG18" i="4" s="1"/>
  <c r="FG16" i="4"/>
  <c r="FH30" i="4"/>
  <c r="FH26" i="4" s="1"/>
  <c r="FH12" i="4"/>
  <c r="FH25" i="4" s="1"/>
  <c r="FH11" i="4" s="1"/>
  <c r="FG19" i="4" l="1"/>
  <c r="FH15" i="4"/>
  <c r="FH31" i="4"/>
  <c r="FH32" i="4" s="1"/>
  <c r="FH27" i="4"/>
  <c r="FH17" i="4" l="1"/>
  <c r="FH18" i="4" s="1"/>
  <c r="FH16" i="4"/>
  <c r="FI30" i="4"/>
  <c r="FI26" i="4" s="1"/>
  <c r="FI12" i="4"/>
  <c r="FI25" i="4" s="1"/>
  <c r="FI11" i="4" s="1"/>
  <c r="FH19" i="4" l="1"/>
  <c r="FI15" i="4"/>
  <c r="FI31" i="4"/>
  <c r="FI32" i="4" s="1"/>
  <c r="FI27" i="4"/>
  <c r="FI17" i="4" l="1"/>
  <c r="FI18" i="4" s="1"/>
  <c r="FI16" i="4"/>
  <c r="FJ30" i="4"/>
  <c r="FJ26" i="4" s="1"/>
  <c r="FJ12" i="4"/>
  <c r="FJ25" i="4" s="1"/>
  <c r="FJ11" i="4" s="1"/>
  <c r="FI19" i="4" l="1"/>
  <c r="FJ15" i="4"/>
  <c r="FJ27" i="4"/>
  <c r="FJ31" i="4"/>
  <c r="FJ32" i="4" s="1"/>
  <c r="FJ17" i="4" l="1"/>
  <c r="FJ18" i="4" s="1"/>
  <c r="FJ16" i="4"/>
  <c r="FK30" i="4"/>
  <c r="FK26" i="4" s="1"/>
  <c r="FK12" i="4"/>
  <c r="FK25" i="4" s="1"/>
  <c r="FK11" i="4" s="1"/>
  <c r="FJ19" i="4" l="1"/>
  <c r="FK15" i="4"/>
  <c r="FK31" i="4"/>
  <c r="FK32" i="4" s="1"/>
  <c r="FK27" i="4"/>
  <c r="FK17" i="4" l="1"/>
  <c r="FK18" i="4" s="1"/>
  <c r="FK16" i="4"/>
  <c r="FL30" i="4"/>
  <c r="FL26" i="4" s="1"/>
  <c r="FL12" i="4"/>
  <c r="FL25" i="4" s="1"/>
  <c r="FL11" i="4" s="1"/>
  <c r="FK19" i="4" l="1"/>
  <c r="FL15" i="4"/>
  <c r="FL31" i="4"/>
  <c r="FL32" i="4" s="1"/>
  <c r="FL27" i="4"/>
  <c r="FL17" i="4" l="1"/>
  <c r="FL18" i="4" s="1"/>
  <c r="FL16" i="4"/>
  <c r="FM30" i="4"/>
  <c r="FM26" i="4" s="1"/>
  <c r="FM12" i="4"/>
  <c r="FM25" i="4" s="1"/>
  <c r="FM11" i="4" s="1"/>
  <c r="FL19" i="4" l="1"/>
  <c r="FM15" i="4"/>
  <c r="FM31" i="4"/>
  <c r="FM32" i="4" s="1"/>
  <c r="FM27" i="4"/>
  <c r="FM17" i="4" l="1"/>
  <c r="FM18" i="4" s="1"/>
  <c r="FM16" i="4"/>
  <c r="FN30" i="4"/>
  <c r="FN26" i="4" s="1"/>
  <c r="FN12" i="4"/>
  <c r="FN25" i="4" s="1"/>
  <c r="FN11" i="4" s="1"/>
  <c r="FM19" i="4" l="1"/>
  <c r="FN15" i="4"/>
  <c r="FN27" i="4"/>
  <c r="FN31" i="4"/>
  <c r="FN32" i="4" s="1"/>
  <c r="FN17" i="4" l="1"/>
  <c r="FN18" i="4" s="1"/>
  <c r="FN16" i="4"/>
  <c r="FO30" i="4"/>
  <c r="FO26" i="4" s="1"/>
  <c r="FO12" i="4"/>
  <c r="FO25" i="4" s="1"/>
  <c r="FO11" i="4" s="1"/>
  <c r="FN19" i="4" l="1"/>
  <c r="FO15" i="4"/>
  <c r="FO31" i="4"/>
  <c r="FO32" i="4" s="1"/>
  <c r="FO27" i="4"/>
  <c r="FO17" i="4" l="1"/>
  <c r="FO18" i="4" s="1"/>
  <c r="FO16" i="4"/>
  <c r="FP30" i="4"/>
  <c r="FP26" i="4" s="1"/>
  <c r="FP12" i="4"/>
  <c r="FP25" i="4" s="1"/>
  <c r="FP11" i="4" s="1"/>
  <c r="FO19" i="4" l="1"/>
  <c r="FP15" i="4"/>
  <c r="FP31" i="4"/>
  <c r="FP32" i="4" s="1"/>
  <c r="FP27" i="4"/>
  <c r="FP17" i="4" l="1"/>
  <c r="FP18" i="4" s="1"/>
  <c r="FP16" i="4"/>
  <c r="FQ30" i="4"/>
  <c r="FQ26" i="4" s="1"/>
  <c r="FQ12" i="4"/>
  <c r="FQ25" i="4" s="1"/>
  <c r="FQ11" i="4" s="1"/>
  <c r="FP19" i="4" l="1"/>
  <c r="FQ15" i="4"/>
  <c r="FQ31" i="4"/>
  <c r="FQ32" i="4" s="1"/>
  <c r="FQ27" i="4"/>
  <c r="FQ17" i="4" l="1"/>
  <c r="FQ18" i="4" s="1"/>
  <c r="FQ16" i="4"/>
  <c r="FR30" i="4"/>
  <c r="FR26" i="4" s="1"/>
  <c r="FR12" i="4"/>
  <c r="FR25" i="4" s="1"/>
  <c r="FR11" i="4" s="1"/>
  <c r="FQ19" i="4" l="1"/>
  <c r="FR15" i="4"/>
  <c r="FR31" i="4"/>
  <c r="FR32" i="4" s="1"/>
  <c r="FR27" i="4"/>
  <c r="FR17" i="4" l="1"/>
  <c r="FR18" i="4" s="1"/>
  <c r="FR16" i="4"/>
  <c r="FS30" i="4"/>
  <c r="FS26" i="4" s="1"/>
  <c r="FS12" i="4"/>
  <c r="FS25" i="4" s="1"/>
  <c r="FS11" i="4" s="1"/>
  <c r="FR19" i="4" l="1"/>
  <c r="FS15" i="4"/>
  <c r="FS31" i="4"/>
  <c r="FS32" i="4" s="1"/>
  <c r="FS27" i="4"/>
  <c r="FS17" i="4" l="1"/>
  <c r="FS18" i="4" s="1"/>
  <c r="FS16" i="4"/>
  <c r="FT30" i="4"/>
  <c r="FT26" i="4" s="1"/>
  <c r="FT12" i="4"/>
  <c r="FT25" i="4" s="1"/>
  <c r="FT11" i="4" s="1"/>
  <c r="FS19" i="4" l="1"/>
  <c r="FT15" i="4"/>
  <c r="FT31" i="4"/>
  <c r="FT32" i="4" s="1"/>
  <c r="FT27" i="4"/>
  <c r="FT17" i="4" l="1"/>
  <c r="FT18" i="4" s="1"/>
  <c r="FT16" i="4"/>
  <c r="FU30" i="4"/>
  <c r="FU26" i="4" s="1"/>
  <c r="FU12" i="4"/>
  <c r="FU25" i="4" s="1"/>
  <c r="FU11" i="4" s="1"/>
  <c r="FT19" i="4" l="1"/>
  <c r="FU15" i="4"/>
  <c r="FU31" i="4"/>
  <c r="FU32" i="4" s="1"/>
  <c r="FU27" i="4"/>
  <c r="FU17" i="4" l="1"/>
  <c r="FU18" i="4" s="1"/>
  <c r="FU16" i="4"/>
  <c r="FV30" i="4"/>
  <c r="FV26" i="4" s="1"/>
  <c r="FV12" i="4"/>
  <c r="FV25" i="4" s="1"/>
  <c r="FV11" i="4" s="1"/>
  <c r="FU19" i="4" l="1"/>
  <c r="FV15" i="4"/>
  <c r="FV31" i="4"/>
  <c r="FV32" i="4" s="1"/>
  <c r="FV27" i="4"/>
  <c r="FV17" i="4" l="1"/>
  <c r="FV18" i="4" s="1"/>
  <c r="FV16" i="4"/>
  <c r="FW30" i="4"/>
  <c r="FW26" i="4" s="1"/>
  <c r="FW12" i="4"/>
  <c r="FW25" i="4" s="1"/>
  <c r="FW11" i="4" s="1"/>
  <c r="FV19" i="4" l="1"/>
  <c r="FW15" i="4"/>
  <c r="FW31" i="4"/>
  <c r="FW32" i="4" s="1"/>
  <c r="FW27" i="4"/>
  <c r="FW17" i="4" l="1"/>
  <c r="FW18" i="4" s="1"/>
  <c r="FW16" i="4"/>
  <c r="FX30" i="4"/>
  <c r="FX26" i="4" s="1"/>
  <c r="FX12" i="4"/>
  <c r="FX25" i="4" s="1"/>
  <c r="FX11" i="4" s="1"/>
  <c r="FW19" i="4" l="1"/>
  <c r="FX15" i="4"/>
  <c r="FX31" i="4"/>
  <c r="FX32" i="4" s="1"/>
  <c r="FX27" i="4"/>
  <c r="FX17" i="4" l="1"/>
  <c r="FX18" i="4" s="1"/>
  <c r="FX16" i="4"/>
  <c r="FY30" i="4"/>
  <c r="FY26" i="4" s="1"/>
  <c r="FY12" i="4"/>
  <c r="FY25" i="4" s="1"/>
  <c r="FY11" i="4" s="1"/>
  <c r="FX19" i="4" l="1"/>
  <c r="FY15" i="4"/>
  <c r="FY31" i="4"/>
  <c r="FY32" i="4" s="1"/>
  <c r="FY27" i="4"/>
  <c r="FY17" i="4" l="1"/>
  <c r="FY18" i="4" s="1"/>
  <c r="FY16" i="4"/>
  <c r="FZ30" i="4"/>
  <c r="FZ26" i="4" s="1"/>
  <c r="FZ12" i="4"/>
  <c r="FZ25" i="4" s="1"/>
  <c r="FZ11" i="4" s="1"/>
  <c r="FY19" i="4" l="1"/>
  <c r="FZ15" i="4"/>
  <c r="FZ27" i="4"/>
  <c r="FZ31" i="4"/>
  <c r="FZ32" i="4" s="1"/>
  <c r="GA12" i="4" s="1"/>
  <c r="GA25" i="4" l="1"/>
  <c r="FZ17" i="4"/>
  <c r="FZ18" i="4" s="1"/>
  <c r="FZ16" i="4"/>
  <c r="GA30" i="4"/>
  <c r="GA26" i="4" s="1"/>
  <c r="GA11" i="4" l="1"/>
  <c r="GA15" i="4" s="1"/>
  <c r="FZ19" i="4"/>
  <c r="GA31" i="4"/>
  <c r="GA32" i="4" s="1"/>
  <c r="GA27" i="4" l="1"/>
  <c r="GA17" i="4"/>
  <c r="GA18" i="4" s="1"/>
  <c r="GA19" i="4" s="1"/>
  <c r="GA16" i="4"/>
  <c r="GB30" i="4"/>
  <c r="GB26" i="4" s="1"/>
  <c r="GB12" i="4"/>
  <c r="GB25" i="4" s="1"/>
  <c r="GB11" i="4" s="1"/>
  <c r="GB15" i="4" l="1"/>
  <c r="GB31" i="4"/>
  <c r="GB32" i="4" s="1"/>
  <c r="GB27" i="4"/>
  <c r="GB17" i="4" l="1"/>
  <c r="GB18" i="4" s="1"/>
  <c r="GB16" i="4"/>
  <c r="GC30" i="4"/>
  <c r="GC26" i="4" s="1"/>
  <c r="GC12" i="4"/>
  <c r="GC25" i="4" s="1"/>
  <c r="GC11" i="4" s="1"/>
  <c r="GB19" i="4" l="1"/>
  <c r="GC15" i="4"/>
  <c r="GC31" i="4"/>
  <c r="GC32" i="4" s="1"/>
  <c r="GC27" i="4"/>
  <c r="GC17" i="4" l="1"/>
  <c r="GC18" i="4" s="1"/>
  <c r="GC16" i="4"/>
  <c r="GD30" i="4"/>
  <c r="GD26" i="4" s="1"/>
  <c r="GD12" i="4"/>
  <c r="GD25" i="4" s="1"/>
  <c r="GD11" i="4" s="1"/>
  <c r="GC19" i="4" l="1"/>
  <c r="GD15" i="4"/>
  <c r="GD31" i="4"/>
  <c r="GD32" i="4" s="1"/>
  <c r="GD27" i="4"/>
  <c r="GD17" i="4" l="1"/>
  <c r="GD18" i="4" s="1"/>
  <c r="GD16" i="4"/>
  <c r="GE30" i="4"/>
  <c r="GE26" i="4" s="1"/>
  <c r="GE12" i="4"/>
  <c r="GE25" i="4" s="1"/>
  <c r="GE11" i="4" s="1"/>
  <c r="GD19" i="4" l="1"/>
  <c r="GE15" i="4"/>
  <c r="GE31" i="4"/>
  <c r="GE32" i="4" s="1"/>
  <c r="GE27" i="4"/>
  <c r="GE17" i="4" l="1"/>
  <c r="GE18" i="4" s="1"/>
  <c r="GE16" i="4"/>
  <c r="GF30" i="4"/>
  <c r="GF26" i="4" s="1"/>
  <c r="GF12" i="4"/>
  <c r="GF25" i="4" s="1"/>
  <c r="GF11" i="4" s="1"/>
  <c r="GE19" i="4" l="1"/>
  <c r="GF15" i="4"/>
  <c r="GF31" i="4"/>
  <c r="GF32" i="4" s="1"/>
  <c r="GF27" i="4"/>
  <c r="GF17" i="4" l="1"/>
  <c r="GF18" i="4" s="1"/>
  <c r="GF16" i="4"/>
  <c r="GG30" i="4"/>
  <c r="GG26" i="4" s="1"/>
  <c r="GG12" i="4"/>
  <c r="GG25" i="4" s="1"/>
  <c r="GG11" i="4" s="1"/>
  <c r="GF19" i="4" l="1"/>
  <c r="GG15" i="4"/>
  <c r="GG31" i="4"/>
  <c r="GG32" i="4" s="1"/>
  <c r="GH12" i="4" s="1"/>
  <c r="GG27" i="4"/>
  <c r="GH25" i="4" l="1"/>
  <c r="GG17" i="4"/>
  <c r="GG18" i="4" s="1"/>
  <c r="GG16" i="4"/>
  <c r="GH30" i="4"/>
  <c r="GH26" i="4" s="1"/>
  <c r="GH11" i="4" l="1"/>
  <c r="GH15" i="4" s="1"/>
  <c r="GG19" i="4"/>
  <c r="GH31" i="4"/>
  <c r="GH32" i="4" s="1"/>
  <c r="GH27" i="4" l="1"/>
  <c r="GH17" i="4"/>
  <c r="GH16" i="4"/>
  <c r="GI30" i="4"/>
  <c r="GI26" i="4" s="1"/>
  <c r="GI12" i="4"/>
  <c r="GI25" i="4" s="1"/>
  <c r="GI11" i="4" s="1"/>
  <c r="GH18" i="4" l="1"/>
  <c r="GH19" i="4" s="1"/>
  <c r="GI15" i="4"/>
  <c r="GI31" i="4"/>
  <c r="GI32" i="4" s="1"/>
  <c r="GI27" i="4"/>
  <c r="GI17" i="4" l="1"/>
  <c r="GI18" i="4" s="1"/>
  <c r="GI16" i="4"/>
  <c r="GJ30" i="4"/>
  <c r="GJ26" i="4" s="1"/>
  <c r="GJ12" i="4"/>
  <c r="GJ25" i="4" s="1"/>
  <c r="GJ11" i="4" s="1"/>
  <c r="GI19" i="4" l="1"/>
  <c r="GJ15" i="4"/>
  <c r="GJ27" i="4"/>
  <c r="GJ31" i="4"/>
  <c r="GJ32" i="4" s="1"/>
  <c r="GJ17" i="4" l="1"/>
  <c r="GJ18" i="4" s="1"/>
  <c r="GJ16" i="4"/>
  <c r="GK30" i="4"/>
  <c r="GK26" i="4" s="1"/>
  <c r="GK12" i="4"/>
  <c r="GK25" i="4" s="1"/>
  <c r="GK11" i="4" s="1"/>
  <c r="GJ19" i="4" l="1"/>
  <c r="GK15" i="4"/>
  <c r="GK31" i="4"/>
  <c r="GK32" i="4" s="1"/>
  <c r="GK27" i="4"/>
  <c r="GK17" i="4" l="1"/>
  <c r="GK18" i="4" s="1"/>
  <c r="GK16" i="4"/>
  <c r="GL30" i="4"/>
  <c r="GL26" i="4" s="1"/>
  <c r="GL12" i="4"/>
  <c r="GL25" i="4" s="1"/>
  <c r="GL11" i="4" s="1"/>
  <c r="GK19" i="4" l="1"/>
  <c r="GL15" i="4"/>
  <c r="GL31" i="4"/>
  <c r="GL32" i="4" s="1"/>
  <c r="GL27" i="4"/>
  <c r="GL17" i="4" l="1"/>
  <c r="GL18" i="4" s="1"/>
  <c r="GL16" i="4"/>
  <c r="GM30" i="4"/>
  <c r="GM26" i="4" s="1"/>
  <c r="GM12" i="4"/>
  <c r="GM25" i="4" s="1"/>
  <c r="GM11" i="4" s="1"/>
  <c r="GL19" i="4" l="1"/>
  <c r="GM15" i="4"/>
  <c r="GM31" i="4"/>
  <c r="GM32" i="4" s="1"/>
  <c r="GM27" i="4"/>
  <c r="GM17" i="4" l="1"/>
  <c r="GM18" i="4" s="1"/>
  <c r="GM16" i="4"/>
  <c r="GN30" i="4"/>
  <c r="GN26" i="4" s="1"/>
  <c r="GN12" i="4"/>
  <c r="GN25" i="4" s="1"/>
  <c r="GN11" i="4" s="1"/>
  <c r="GM19" i="4" l="1"/>
  <c r="GN15" i="4"/>
  <c r="GN31" i="4"/>
  <c r="GN32" i="4" s="1"/>
  <c r="GN27" i="4"/>
  <c r="GN17" i="4" l="1"/>
  <c r="GN18" i="4" s="1"/>
  <c r="GN16" i="4"/>
  <c r="GO30" i="4"/>
  <c r="GO26" i="4" s="1"/>
  <c r="GO12" i="4"/>
  <c r="GO25" i="4" s="1"/>
  <c r="GO11" i="4" s="1"/>
  <c r="GN19" i="4" l="1"/>
  <c r="GO15" i="4"/>
  <c r="GO31" i="4"/>
  <c r="GO32" i="4" s="1"/>
  <c r="GO27" i="4"/>
  <c r="GO17" i="4" l="1"/>
  <c r="GO18" i="4" s="1"/>
  <c r="GO16" i="4"/>
  <c r="GP30" i="4"/>
  <c r="GP26" i="4" s="1"/>
  <c r="GP12" i="4"/>
  <c r="GP25" i="4" s="1"/>
  <c r="GP11" i="4" s="1"/>
  <c r="GO19" i="4" l="1"/>
  <c r="GP15" i="4"/>
  <c r="GP31" i="4"/>
  <c r="GP32" i="4" s="1"/>
  <c r="GP27" i="4"/>
  <c r="GP17" i="4" l="1"/>
  <c r="GP18" i="4" s="1"/>
  <c r="GP16" i="4"/>
  <c r="GQ30" i="4"/>
  <c r="GQ26" i="4" s="1"/>
  <c r="GQ12" i="4"/>
  <c r="GQ25" i="4" s="1"/>
  <c r="GQ11" i="4" s="1"/>
  <c r="GP19" i="4" l="1"/>
  <c r="GQ15" i="4"/>
  <c r="GQ31" i="4"/>
  <c r="GQ32" i="4" s="1"/>
  <c r="GQ27" i="4"/>
  <c r="GQ17" i="4" l="1"/>
  <c r="GQ18" i="4" s="1"/>
  <c r="GQ16" i="4"/>
  <c r="GR30" i="4"/>
  <c r="GR26" i="4" s="1"/>
  <c r="GR12" i="4"/>
  <c r="GR25" i="4" s="1"/>
  <c r="GR11" i="4" s="1"/>
  <c r="GQ19" i="4" l="1"/>
  <c r="GR15" i="4"/>
  <c r="GR31" i="4"/>
  <c r="GR32" i="4" s="1"/>
  <c r="GR27" i="4"/>
  <c r="GR17" i="4" l="1"/>
  <c r="GR18" i="4" s="1"/>
  <c r="GR16" i="4"/>
  <c r="GS30" i="4"/>
  <c r="GS26" i="4" s="1"/>
  <c r="GS12" i="4"/>
  <c r="GS25" i="4" s="1"/>
  <c r="GS11" i="4" s="1"/>
  <c r="GR19" i="4" l="1"/>
  <c r="GS15" i="4"/>
  <c r="GS31" i="4"/>
  <c r="GS32" i="4" s="1"/>
  <c r="GS27" i="4"/>
  <c r="GS17" i="4" l="1"/>
  <c r="GS18" i="4" s="1"/>
  <c r="GS16" i="4"/>
  <c r="GT30" i="4"/>
  <c r="GT26" i="4" s="1"/>
  <c r="GT12" i="4"/>
  <c r="GT25" i="4" s="1"/>
  <c r="GT11" i="4" s="1"/>
  <c r="GS19" i="4" l="1"/>
  <c r="GT15" i="4"/>
  <c r="GT31" i="4"/>
  <c r="GT32" i="4" s="1"/>
  <c r="GT27" i="4"/>
  <c r="GT17" i="4" l="1"/>
  <c r="GT18" i="4" s="1"/>
  <c r="GT16" i="4"/>
  <c r="GU30" i="4"/>
  <c r="GU26" i="4" s="1"/>
  <c r="GU12" i="4"/>
  <c r="GU25" i="4" s="1"/>
  <c r="GU11" i="4" s="1"/>
  <c r="GT19" i="4" l="1"/>
  <c r="GU15" i="4"/>
  <c r="GU31" i="4"/>
  <c r="GU32" i="4" s="1"/>
  <c r="GU27" i="4"/>
  <c r="GU17" i="4" l="1"/>
  <c r="GU18" i="4" s="1"/>
  <c r="GU16" i="4"/>
  <c r="GV30" i="4"/>
  <c r="GV26" i="4" s="1"/>
  <c r="GV12" i="4"/>
  <c r="GV25" i="4" s="1"/>
  <c r="GV11" i="4" s="1"/>
  <c r="GU19" i="4" l="1"/>
  <c r="GV15" i="4"/>
  <c r="GV31" i="4"/>
  <c r="GV32" i="4" s="1"/>
  <c r="GV27" i="4"/>
  <c r="GV17" i="4" l="1"/>
  <c r="GV18" i="4" s="1"/>
  <c r="GV16" i="4"/>
  <c r="GW30" i="4"/>
  <c r="GW26" i="4" s="1"/>
  <c r="GW12" i="4"/>
  <c r="GW25" i="4" s="1"/>
  <c r="GW11" i="4" s="1"/>
  <c r="GV19" i="4" l="1"/>
  <c r="GW15" i="4"/>
  <c r="GW31" i="4"/>
  <c r="GW32" i="4" s="1"/>
  <c r="GW27" i="4"/>
  <c r="GW17" i="4" l="1"/>
  <c r="GW18" i="4" s="1"/>
  <c r="GW16" i="4"/>
  <c r="GX30" i="4"/>
  <c r="GX26" i="4" s="1"/>
  <c r="GX12" i="4"/>
  <c r="GX25" i="4" s="1"/>
  <c r="GX11" i="4" s="1"/>
  <c r="GW19" i="4" l="1"/>
  <c r="GX15" i="4"/>
  <c r="GX31" i="4"/>
  <c r="GX32" i="4" s="1"/>
  <c r="GX27" i="4"/>
  <c r="GX17" i="4" l="1"/>
  <c r="GX18" i="4" s="1"/>
  <c r="GX16" i="4"/>
  <c r="GY30" i="4"/>
  <c r="GY26" i="4" s="1"/>
  <c r="GY12" i="4"/>
  <c r="GY25" i="4" s="1"/>
  <c r="GY11" i="4" s="1"/>
  <c r="GX19" i="4" l="1"/>
  <c r="GY15" i="4"/>
  <c r="GY31" i="4"/>
  <c r="GY32" i="4" s="1"/>
  <c r="GY27" i="4"/>
  <c r="GY17" i="4" l="1"/>
  <c r="GY18" i="4" s="1"/>
  <c r="GY16" i="4"/>
  <c r="GZ30" i="4"/>
  <c r="GZ26" i="4" s="1"/>
  <c r="GZ12" i="4"/>
  <c r="GZ25" i="4" s="1"/>
  <c r="GZ11" i="4" s="1"/>
  <c r="GY19" i="4" l="1"/>
  <c r="GZ15" i="4"/>
  <c r="GZ31" i="4"/>
  <c r="GZ32" i="4" s="1"/>
  <c r="GZ27" i="4"/>
  <c r="GZ17" i="4" l="1"/>
  <c r="GZ18" i="4" s="1"/>
  <c r="GZ16" i="4"/>
  <c r="HA30" i="4"/>
  <c r="HA26" i="4" s="1"/>
  <c r="HA12" i="4"/>
  <c r="HA25" i="4" s="1"/>
  <c r="HA11" i="4" s="1"/>
  <c r="GZ19" i="4" l="1"/>
  <c r="HA15" i="4"/>
  <c r="HA31" i="4"/>
  <c r="HA32" i="4" s="1"/>
  <c r="HB12" i="4" s="1"/>
  <c r="HA27" i="4"/>
  <c r="HB25" i="4" l="1"/>
  <c r="HA17" i="4"/>
  <c r="HA18" i="4" s="1"/>
  <c r="HA16" i="4"/>
  <c r="HB30" i="4"/>
  <c r="HB26" i="4" s="1"/>
  <c r="HB11" i="4" l="1"/>
  <c r="HB15" i="4" s="1"/>
  <c r="HA19" i="4"/>
  <c r="HB31" i="4"/>
  <c r="HB32" i="4" s="1"/>
  <c r="HB27" i="4" l="1"/>
  <c r="HB17" i="4"/>
  <c r="HB16" i="4"/>
  <c r="HC30" i="4"/>
  <c r="HC26" i="4" s="1"/>
  <c r="HC12" i="4"/>
  <c r="HC25" i="4" s="1"/>
  <c r="HC11" i="4" s="1"/>
  <c r="HB18" i="4" l="1"/>
  <c r="HB19" i="4" s="1"/>
  <c r="HC15" i="4"/>
  <c r="HC31" i="4"/>
  <c r="HC32" i="4" s="1"/>
  <c r="HC27" i="4"/>
  <c r="HC17" i="4" l="1"/>
  <c r="HC18" i="4" s="1"/>
  <c r="HC16" i="4"/>
  <c r="HD30" i="4"/>
  <c r="HD26" i="4" s="1"/>
  <c r="HD12" i="4"/>
  <c r="HD25" i="4" s="1"/>
  <c r="HD11" i="4" s="1"/>
  <c r="HC19" i="4" l="1"/>
  <c r="HD15" i="4"/>
  <c r="HD31" i="4"/>
  <c r="HD32" i="4" s="1"/>
  <c r="HD27" i="4"/>
  <c r="HD17" i="4" l="1"/>
  <c r="HD18" i="4" s="1"/>
  <c r="HD16" i="4"/>
  <c r="HE30" i="4"/>
  <c r="HE26" i="4" s="1"/>
  <c r="HE12" i="4"/>
  <c r="HE25" i="4" s="1"/>
  <c r="HE11" i="4" s="1"/>
  <c r="HD19" i="4" l="1"/>
  <c r="HE15" i="4"/>
  <c r="HE27" i="4"/>
  <c r="HE31" i="4"/>
  <c r="HE32" i="4" s="1"/>
  <c r="HE17" i="4" l="1"/>
  <c r="HE18" i="4" s="1"/>
  <c r="HE16" i="4"/>
  <c r="HF30" i="4"/>
  <c r="HF26" i="4" s="1"/>
  <c r="HF12" i="4"/>
  <c r="HF25" i="4" s="1"/>
  <c r="HF11" i="4" s="1"/>
  <c r="HE19" i="4" l="1"/>
  <c r="HF15" i="4"/>
  <c r="HF31" i="4"/>
  <c r="HF32" i="4" s="1"/>
  <c r="HF27" i="4"/>
  <c r="HF17" i="4" l="1"/>
  <c r="HF18" i="4" s="1"/>
  <c r="HF16" i="4"/>
  <c r="HG30" i="4"/>
  <c r="HG26" i="4" s="1"/>
  <c r="HG12" i="4"/>
  <c r="HG25" i="4" s="1"/>
  <c r="HG11" i="4" s="1"/>
  <c r="HF19" i="4" l="1"/>
  <c r="HG15" i="4"/>
  <c r="HG31" i="4"/>
  <c r="HG32" i="4" s="1"/>
  <c r="HG27" i="4"/>
  <c r="HG17" i="4" l="1"/>
  <c r="HG18" i="4" s="1"/>
  <c r="HG16" i="4"/>
  <c r="HH30" i="4"/>
  <c r="HH26" i="4" s="1"/>
  <c r="HH12" i="4"/>
  <c r="HH25" i="4" s="1"/>
  <c r="HH11" i="4" s="1"/>
  <c r="HG19" i="4" l="1"/>
  <c r="HH15" i="4"/>
  <c r="HH31" i="4"/>
  <c r="HH32" i="4" s="1"/>
  <c r="HH27" i="4"/>
  <c r="HH17" i="4" l="1"/>
  <c r="HH18" i="4" s="1"/>
  <c r="HH16" i="4"/>
  <c r="HI30" i="4"/>
  <c r="HI26" i="4" s="1"/>
  <c r="HI12" i="4"/>
  <c r="HI25" i="4" s="1"/>
  <c r="HI11" i="4" s="1"/>
  <c r="HH19" i="4" l="1"/>
  <c r="HI15" i="4"/>
  <c r="HI31" i="4"/>
  <c r="HI32" i="4" s="1"/>
  <c r="HI27" i="4"/>
  <c r="HI17" i="4" l="1"/>
  <c r="HI18" i="4" s="1"/>
  <c r="HI16" i="4"/>
  <c r="HJ30" i="4"/>
  <c r="HJ26" i="4" s="1"/>
  <c r="HJ12" i="4"/>
  <c r="HJ25" i="4" s="1"/>
  <c r="HJ11" i="4" s="1"/>
  <c r="HI19" i="4" l="1"/>
  <c r="HJ15" i="4"/>
  <c r="HJ31" i="4"/>
  <c r="HJ32" i="4" s="1"/>
  <c r="HJ27" i="4"/>
  <c r="HJ17" i="4" l="1"/>
  <c r="HJ18" i="4" s="1"/>
  <c r="HJ16" i="4"/>
  <c r="HK30" i="4"/>
  <c r="HK26" i="4" s="1"/>
  <c r="HK12" i="4"/>
  <c r="HK25" i="4" s="1"/>
  <c r="HK11" i="4" s="1"/>
  <c r="HJ19" i="4" l="1"/>
  <c r="HK15" i="4"/>
  <c r="HK31" i="4"/>
  <c r="HK32" i="4" s="1"/>
  <c r="HK27" i="4"/>
  <c r="HK17" i="4" l="1"/>
  <c r="HK18" i="4" s="1"/>
  <c r="HK16" i="4"/>
  <c r="HL30" i="4"/>
  <c r="HL26" i="4" s="1"/>
  <c r="HL12" i="4"/>
  <c r="HL25" i="4" s="1"/>
  <c r="HL11" i="4" s="1"/>
  <c r="HK19" i="4" l="1"/>
  <c r="HL15" i="4"/>
  <c r="HL31" i="4"/>
  <c r="HL32" i="4" s="1"/>
  <c r="HL27" i="4"/>
  <c r="HL17" i="4" l="1"/>
  <c r="HL18" i="4" s="1"/>
  <c r="HL16" i="4"/>
  <c r="HM30" i="4"/>
  <c r="HM26" i="4" s="1"/>
  <c r="HM12" i="4"/>
  <c r="HM25" i="4" s="1"/>
  <c r="HM11" i="4" s="1"/>
  <c r="HL19" i="4" l="1"/>
  <c r="HM15" i="4"/>
  <c r="HM31" i="4"/>
  <c r="HM32" i="4" s="1"/>
  <c r="HM27" i="4"/>
  <c r="HM17" i="4" l="1"/>
  <c r="HM18" i="4" s="1"/>
  <c r="HM16" i="4"/>
  <c r="HN30" i="4"/>
  <c r="HN26" i="4" s="1"/>
  <c r="HN12" i="4"/>
  <c r="HN25" i="4" s="1"/>
  <c r="HN11" i="4" s="1"/>
  <c r="HM19" i="4" l="1"/>
  <c r="HN15" i="4"/>
  <c r="HN31" i="4"/>
  <c r="HN32" i="4" s="1"/>
  <c r="HN27" i="4"/>
  <c r="HN17" i="4" l="1"/>
  <c r="HN18" i="4" s="1"/>
  <c r="HN16" i="4"/>
  <c r="HO30" i="4"/>
  <c r="HO26" i="4" s="1"/>
  <c r="HO12" i="4"/>
  <c r="HO25" i="4" s="1"/>
  <c r="HO11" i="4" s="1"/>
  <c r="HN19" i="4" l="1"/>
  <c r="HO15" i="4"/>
  <c r="HO31" i="4"/>
  <c r="HO32" i="4" s="1"/>
  <c r="HP12" i="4" s="1"/>
  <c r="HO27" i="4"/>
  <c r="HP25" i="4" l="1"/>
  <c r="HO17" i="4"/>
  <c r="HO18" i="4" s="1"/>
  <c r="HO16" i="4"/>
  <c r="HP30" i="4"/>
  <c r="HP26" i="4" s="1"/>
  <c r="HP11" i="4" l="1"/>
  <c r="HP15" i="4" s="1"/>
  <c r="HO19" i="4"/>
  <c r="HP31" i="4"/>
  <c r="HP32" i="4" s="1"/>
  <c r="HQ12" i="4" s="1"/>
  <c r="HP27" i="4" l="1"/>
  <c r="HP16" i="4"/>
  <c r="HP17" i="4"/>
  <c r="HP18" i="4" s="1"/>
  <c r="HP19" i="4" s="1"/>
  <c r="HQ25" i="4"/>
  <c r="HQ30" i="4"/>
  <c r="HQ26" i="4" s="1"/>
  <c r="HQ11" i="4" l="1"/>
  <c r="HQ15" i="4" s="1"/>
  <c r="HQ31" i="4"/>
  <c r="HQ32" i="4" s="1"/>
  <c r="HQ27" i="4"/>
  <c r="HQ17" i="4" l="1"/>
  <c r="HQ16" i="4"/>
  <c r="HR30" i="4"/>
  <c r="HR26" i="4" s="1"/>
  <c r="HR12" i="4"/>
  <c r="HR25" i="4" s="1"/>
  <c r="HR11" i="4" s="1"/>
  <c r="HQ18" i="4" l="1"/>
  <c r="HQ19" i="4" s="1"/>
  <c r="HR15" i="4"/>
  <c r="HR31" i="4"/>
  <c r="HR32" i="4" s="1"/>
  <c r="HR27" i="4"/>
  <c r="HR17" i="4" l="1"/>
  <c r="HR18" i="4" s="1"/>
  <c r="HR16" i="4"/>
  <c r="HS30" i="4"/>
  <c r="HS26" i="4" s="1"/>
  <c r="HS12" i="4"/>
  <c r="HS25" i="4" s="1"/>
  <c r="HS11" i="4" s="1"/>
  <c r="HR19" i="4" l="1"/>
  <c r="HS15" i="4"/>
  <c r="HS31" i="4"/>
  <c r="HS32" i="4" s="1"/>
  <c r="HS27" i="4"/>
  <c r="HS17" i="4" l="1"/>
  <c r="HS18" i="4" s="1"/>
  <c r="HS16" i="4"/>
  <c r="HT30" i="4"/>
  <c r="HT26" i="4" s="1"/>
  <c r="HT12" i="4"/>
  <c r="HT25" i="4" s="1"/>
  <c r="HT11" i="4" s="1"/>
  <c r="HS19" i="4" l="1"/>
  <c r="HT15" i="4"/>
  <c r="HT31" i="4"/>
  <c r="HT32" i="4" s="1"/>
  <c r="HT27" i="4"/>
  <c r="HT17" i="4" l="1"/>
  <c r="HT18" i="4" s="1"/>
  <c r="HT16" i="4"/>
  <c r="HU30" i="4"/>
  <c r="HU26" i="4" s="1"/>
  <c r="HU12" i="4"/>
  <c r="HU25" i="4" s="1"/>
  <c r="HU11" i="4" s="1"/>
  <c r="HT19" i="4" l="1"/>
  <c r="HU15" i="4"/>
  <c r="HU31" i="4"/>
  <c r="HU32" i="4" s="1"/>
  <c r="HU27" i="4"/>
  <c r="HU17" i="4" l="1"/>
  <c r="HU18" i="4" s="1"/>
  <c r="HU16" i="4"/>
  <c r="HV30" i="4"/>
  <c r="HV26" i="4" s="1"/>
  <c r="HV12" i="4"/>
  <c r="HV25" i="4" s="1"/>
  <c r="HV11" i="4" s="1"/>
  <c r="HU19" i="4" l="1"/>
  <c r="HV15" i="4"/>
  <c r="HV31" i="4"/>
  <c r="HV32" i="4" s="1"/>
  <c r="HW12" i="4" s="1"/>
  <c r="HV27" i="4"/>
  <c r="HW25" i="4" l="1"/>
  <c r="HV17" i="4"/>
  <c r="HV18" i="4" s="1"/>
  <c r="HV16" i="4"/>
  <c r="HW30" i="4"/>
  <c r="HW26" i="4" s="1"/>
  <c r="HW11" i="4" l="1"/>
  <c r="HW15" i="4" s="1"/>
  <c r="HV19" i="4"/>
  <c r="HW31" i="4"/>
  <c r="HW32" i="4" s="1"/>
  <c r="HW27" i="4" l="1"/>
  <c r="HW16" i="4"/>
  <c r="HW17" i="4"/>
  <c r="HW18" i="4" s="1"/>
  <c r="HW19" i="4" s="1"/>
  <c r="HX30" i="4"/>
  <c r="HX26" i="4" s="1"/>
  <c r="HX12" i="4"/>
  <c r="HX25" i="4" s="1"/>
  <c r="HX11" i="4" s="1"/>
  <c r="HX15" i="4" l="1"/>
  <c r="HX27" i="4"/>
  <c r="HX31" i="4"/>
  <c r="HX32" i="4" s="1"/>
  <c r="HX17" i="4" l="1"/>
  <c r="HX18" i="4" s="1"/>
  <c r="HX16" i="4"/>
  <c r="HY30" i="4"/>
  <c r="HY26" i="4" s="1"/>
  <c r="HY12" i="4"/>
  <c r="HY25" i="4" s="1"/>
  <c r="HY11" i="4" s="1"/>
  <c r="HX19" i="4" l="1"/>
  <c r="HY15" i="4"/>
  <c r="HY31" i="4"/>
  <c r="HY32" i="4" s="1"/>
  <c r="HY27" i="4"/>
  <c r="HY17" i="4" l="1"/>
  <c r="HY18" i="4" s="1"/>
  <c r="HY16" i="4"/>
  <c r="HZ30" i="4"/>
  <c r="HZ26" i="4" s="1"/>
  <c r="HZ12" i="4"/>
  <c r="HZ25" i="4" s="1"/>
  <c r="HZ11" i="4" s="1"/>
  <c r="HY19" i="4" l="1"/>
  <c r="HZ15" i="4"/>
  <c r="HZ31" i="4"/>
  <c r="HZ32" i="4" s="1"/>
  <c r="HZ27" i="4"/>
  <c r="HZ17" i="4" l="1"/>
  <c r="HZ18" i="4" s="1"/>
  <c r="HZ16" i="4"/>
  <c r="IA30" i="4"/>
  <c r="IA26" i="4" s="1"/>
  <c r="IA12" i="4"/>
  <c r="IA25" i="4" s="1"/>
  <c r="IA11" i="4" s="1"/>
  <c r="HZ19" i="4" l="1"/>
  <c r="IA15" i="4"/>
  <c r="IA31" i="4"/>
  <c r="IA32" i="4" s="1"/>
  <c r="IA27" i="4"/>
  <c r="IA17" i="4" l="1"/>
  <c r="IA18" i="4" s="1"/>
  <c r="IA16" i="4"/>
  <c r="IB30" i="4"/>
  <c r="IB26" i="4" s="1"/>
  <c r="IB12" i="4"/>
  <c r="IB25" i="4" s="1"/>
  <c r="IB11" i="4" s="1"/>
  <c r="IA19" i="4" l="1"/>
  <c r="IB15" i="4"/>
  <c r="IB31" i="4"/>
  <c r="IB32" i="4" s="1"/>
  <c r="IB27" i="4"/>
  <c r="IB17" i="4" l="1"/>
  <c r="IB18" i="4" s="1"/>
  <c r="IB16" i="4"/>
  <c r="IC30" i="4"/>
  <c r="IC26" i="4" s="1"/>
  <c r="IC12" i="4"/>
  <c r="IC25" i="4" s="1"/>
  <c r="IC11" i="4" s="1"/>
  <c r="IB19" i="4" l="1"/>
  <c r="IC15" i="4"/>
  <c r="IC31" i="4"/>
  <c r="IC32" i="4" s="1"/>
  <c r="IC27" i="4"/>
  <c r="IC17" i="4" l="1"/>
  <c r="IC18" i="4" s="1"/>
  <c r="IC16" i="4"/>
  <c r="ID30" i="4"/>
  <c r="ID26" i="4" s="1"/>
  <c r="ID12" i="4"/>
  <c r="ID25" i="4" s="1"/>
  <c r="ID11" i="4" s="1"/>
  <c r="IC19" i="4" l="1"/>
  <c r="ID15" i="4"/>
  <c r="ID27" i="4"/>
  <c r="ID31" i="4"/>
  <c r="ID32" i="4" s="1"/>
  <c r="ID17" i="4" l="1"/>
  <c r="ID18" i="4" s="1"/>
  <c r="ID16" i="4"/>
  <c r="IE30" i="4"/>
  <c r="IE26" i="4" s="1"/>
  <c r="IE12" i="4"/>
  <c r="IE25" i="4" s="1"/>
  <c r="IE11" i="4" s="1"/>
  <c r="ID19" i="4" l="1"/>
  <c r="IE15" i="4"/>
  <c r="IE27" i="4"/>
  <c r="IE31" i="4"/>
  <c r="IE32" i="4" s="1"/>
  <c r="IE17" i="4" l="1"/>
  <c r="IE18" i="4" s="1"/>
  <c r="IE16" i="4"/>
  <c r="IF30" i="4"/>
  <c r="IF26" i="4" s="1"/>
  <c r="IF12" i="4"/>
  <c r="IF25" i="4" s="1"/>
  <c r="IF11" i="4" s="1"/>
  <c r="IE19" i="4" l="1"/>
  <c r="IF15" i="4"/>
  <c r="IF31" i="4"/>
  <c r="IF32" i="4" s="1"/>
  <c r="IF27" i="4"/>
  <c r="IF17" i="4" l="1"/>
  <c r="IF18" i="4" s="1"/>
  <c r="IF16" i="4"/>
  <c r="IG30" i="4"/>
  <c r="IG26" i="4" s="1"/>
  <c r="IG12" i="4"/>
  <c r="IG25" i="4" s="1"/>
  <c r="IG11" i="4" s="1"/>
  <c r="IF19" i="4" l="1"/>
  <c r="IG15" i="4"/>
  <c r="IG27" i="4"/>
  <c r="IG31" i="4"/>
  <c r="IG32" i="4" s="1"/>
  <c r="IG17" i="4" l="1"/>
  <c r="IG18" i="4" s="1"/>
  <c r="IG16" i="4"/>
  <c r="IH30" i="4"/>
  <c r="IH26" i="4" s="1"/>
  <c r="IH12" i="4"/>
  <c r="IH25" i="4" s="1"/>
  <c r="IH11" i="4" s="1"/>
  <c r="IG19" i="4" l="1"/>
  <c r="IH15" i="4"/>
  <c r="IH31" i="4"/>
  <c r="IH32" i="4" s="1"/>
  <c r="IH27" i="4"/>
  <c r="IH17" i="4" l="1"/>
  <c r="IH18" i="4" s="1"/>
  <c r="IH16" i="4"/>
  <c r="II30" i="4"/>
  <c r="II26" i="4" s="1"/>
  <c r="II12" i="4"/>
  <c r="II25" i="4" s="1"/>
  <c r="II11" i="4" s="1"/>
  <c r="IH19" i="4" l="1"/>
  <c r="II15" i="4"/>
  <c r="II31" i="4"/>
  <c r="II32" i="4" s="1"/>
  <c r="II27" i="4"/>
  <c r="II17" i="4" l="1"/>
  <c r="II18" i="4" s="1"/>
  <c r="II16" i="4"/>
  <c r="IJ30" i="4"/>
  <c r="IJ26" i="4" s="1"/>
  <c r="IJ12" i="4"/>
  <c r="IJ25" i="4" s="1"/>
  <c r="IJ11" i="4" s="1"/>
  <c r="II19" i="4" l="1"/>
  <c r="IJ15" i="4"/>
  <c r="IJ31" i="4"/>
  <c r="IJ32" i="4" s="1"/>
  <c r="IJ27" i="4"/>
  <c r="IJ17" i="4" l="1"/>
  <c r="IJ18" i="4" s="1"/>
  <c r="IJ16" i="4"/>
  <c r="IK30" i="4"/>
  <c r="IK26" i="4" s="1"/>
  <c r="IK12" i="4"/>
  <c r="IK25" i="4" s="1"/>
  <c r="IK11" i="4" s="1"/>
  <c r="IJ19" i="4" l="1"/>
  <c r="IK15" i="4"/>
  <c r="IK31" i="4"/>
  <c r="IK32" i="4" s="1"/>
  <c r="IK27" i="4"/>
  <c r="IK17" i="4" l="1"/>
  <c r="IK18" i="4" s="1"/>
  <c r="IK16" i="4"/>
  <c r="IL30" i="4"/>
  <c r="IL26" i="4" s="1"/>
  <c r="IL12" i="4"/>
  <c r="IL25" i="4" s="1"/>
  <c r="IL11" i="4" s="1"/>
  <c r="IK19" i="4" l="1"/>
  <c r="IL15" i="4"/>
  <c r="IL31" i="4"/>
  <c r="IL32" i="4" s="1"/>
  <c r="IL27" i="4"/>
  <c r="IL17" i="4" l="1"/>
  <c r="IL18" i="4" s="1"/>
  <c r="IL16" i="4"/>
  <c r="IM30" i="4"/>
  <c r="IM26" i="4" s="1"/>
  <c r="IM12" i="4"/>
  <c r="IM25" i="4" s="1"/>
  <c r="IM11" i="4" s="1"/>
  <c r="IL19" i="4" l="1"/>
  <c r="IM15" i="4"/>
  <c r="IM27" i="4"/>
  <c r="IM31" i="4"/>
  <c r="IM32" i="4" s="1"/>
  <c r="IM17" i="4" l="1"/>
  <c r="IM18" i="4" s="1"/>
  <c r="IM16" i="4"/>
  <c r="IN30" i="4"/>
  <c r="IN26" i="4" s="1"/>
  <c r="IN12" i="4"/>
  <c r="IN25" i="4" s="1"/>
  <c r="IN11" i="4" s="1"/>
  <c r="IM19" i="4" l="1"/>
  <c r="IN15" i="4"/>
  <c r="IN31" i="4"/>
  <c r="IN32" i="4" s="1"/>
  <c r="IN27" i="4"/>
  <c r="IN17" i="4" l="1"/>
  <c r="IN18" i="4" s="1"/>
  <c r="IN16" i="4"/>
  <c r="IO30" i="4"/>
  <c r="IO26" i="4" s="1"/>
  <c r="IO12" i="4"/>
  <c r="IO25" i="4" s="1"/>
  <c r="IO11" i="4" s="1"/>
  <c r="IN19" i="4" l="1"/>
  <c r="IO15" i="4"/>
  <c r="IO31" i="4"/>
  <c r="IO32" i="4" s="1"/>
  <c r="IO27" i="4"/>
  <c r="IO17" i="4" l="1"/>
  <c r="IO18" i="4" s="1"/>
  <c r="IO16" i="4"/>
  <c r="IP30" i="4"/>
  <c r="IP26" i="4" s="1"/>
  <c r="IP12" i="4"/>
  <c r="IP25" i="4" s="1"/>
  <c r="IP11" i="4" s="1"/>
  <c r="IO19" i="4" l="1"/>
  <c r="IP15" i="4"/>
  <c r="IP31" i="4"/>
  <c r="IP32" i="4" s="1"/>
  <c r="IP27" i="4"/>
  <c r="IP17" i="4" l="1"/>
  <c r="IP18" i="4" s="1"/>
  <c r="IP16" i="4"/>
  <c r="IQ30" i="4"/>
  <c r="IQ26" i="4" s="1"/>
  <c r="IQ12" i="4"/>
  <c r="IQ25" i="4" s="1"/>
  <c r="IQ11" i="4" s="1"/>
  <c r="IP19" i="4" l="1"/>
  <c r="IQ15" i="4"/>
  <c r="IQ31" i="4"/>
  <c r="IQ32" i="4" s="1"/>
  <c r="IQ27" i="4"/>
  <c r="IQ17" i="4" l="1"/>
  <c r="IQ18" i="4" s="1"/>
  <c r="IQ16" i="4"/>
  <c r="IR30" i="4"/>
  <c r="IR26" i="4" s="1"/>
  <c r="IR12" i="4"/>
  <c r="IR25" i="4" s="1"/>
  <c r="IR11" i="4" s="1"/>
  <c r="IQ19" i="4" l="1"/>
  <c r="IR15" i="4"/>
  <c r="IR31" i="4"/>
  <c r="IR32" i="4" s="1"/>
  <c r="IR27" i="4"/>
  <c r="IR17" i="4" l="1"/>
  <c r="IR18" i="4" s="1"/>
  <c r="IR16" i="4"/>
  <c r="IS30" i="4"/>
  <c r="IS26" i="4" s="1"/>
  <c r="IS12" i="4"/>
  <c r="IS25" i="4" s="1"/>
  <c r="IS11" i="4" s="1"/>
  <c r="IR19" i="4" l="1"/>
  <c r="IS15" i="4"/>
  <c r="IS27" i="4"/>
  <c r="IS31" i="4"/>
  <c r="IS32" i="4" s="1"/>
  <c r="IS17" i="4" l="1"/>
  <c r="IS18" i="4" s="1"/>
  <c r="IS16" i="4"/>
  <c r="IT30" i="4"/>
  <c r="IT26" i="4" s="1"/>
  <c r="IT12" i="4"/>
  <c r="IT25" i="4" s="1"/>
  <c r="IT11" i="4" s="1"/>
  <c r="IS19" i="4" l="1"/>
  <c r="IT15" i="4"/>
  <c r="IT31" i="4"/>
  <c r="IT32" i="4" s="1"/>
  <c r="IT27" i="4"/>
  <c r="IT17" i="4" l="1"/>
  <c r="IT18" i="4" s="1"/>
  <c r="IT16" i="4"/>
  <c r="IU30" i="4"/>
  <c r="IU26" i="4" s="1"/>
  <c r="IU12" i="4"/>
  <c r="IU25" i="4" s="1"/>
  <c r="IU11" i="4" s="1"/>
  <c r="IT19" i="4" l="1"/>
  <c r="IU15" i="4"/>
  <c r="IU31" i="4"/>
  <c r="IU32" i="4" s="1"/>
  <c r="IU27" i="4"/>
  <c r="IU17" i="4" l="1"/>
  <c r="IU18" i="4" s="1"/>
  <c r="IU16" i="4"/>
  <c r="IV30" i="4"/>
  <c r="IV26" i="4" s="1"/>
  <c r="IV12" i="4"/>
  <c r="IV25" i="4" s="1"/>
  <c r="IV11" i="4" s="1"/>
  <c r="IU19" i="4" l="1"/>
  <c r="IV15" i="4"/>
  <c r="IV31" i="4"/>
  <c r="IV32" i="4" s="1"/>
  <c r="IV27" i="4"/>
  <c r="IV17" i="4" l="1"/>
  <c r="IV18" i="4" s="1"/>
  <c r="IV16" i="4"/>
  <c r="IW30" i="4"/>
  <c r="IW26" i="4" s="1"/>
  <c r="IW12" i="4"/>
  <c r="IW25" i="4" s="1"/>
  <c r="IW11" i="4" s="1"/>
  <c r="IV19" i="4" l="1"/>
  <c r="IW15" i="4"/>
  <c r="IW27" i="4"/>
  <c r="IW31" i="4"/>
  <c r="IW32" i="4" s="1"/>
  <c r="IW17" i="4" l="1"/>
  <c r="IW18" i="4" s="1"/>
  <c r="IW16" i="4"/>
  <c r="IX30" i="4"/>
  <c r="IX26" i="4" s="1"/>
  <c r="IX12" i="4"/>
  <c r="IX25" i="4" s="1"/>
  <c r="IX11" i="4" s="1"/>
  <c r="IW19" i="4" l="1"/>
  <c r="IX15" i="4"/>
  <c r="IX31" i="4"/>
  <c r="IX32" i="4" s="1"/>
  <c r="IX27" i="4"/>
  <c r="IX17" i="4" l="1"/>
  <c r="IX18" i="4" s="1"/>
  <c r="IX16" i="4"/>
  <c r="IY30" i="4"/>
  <c r="IY26" i="4" s="1"/>
  <c r="IY12" i="4"/>
  <c r="IY25" i="4" s="1"/>
  <c r="IY11" i="4" s="1"/>
  <c r="IX19" i="4" l="1"/>
  <c r="IY15" i="4"/>
  <c r="IY31" i="4"/>
  <c r="IY32" i="4" s="1"/>
  <c r="IZ12" i="4" s="1"/>
  <c r="IY27" i="4"/>
  <c r="IZ25" i="4" l="1"/>
  <c r="IY17" i="4"/>
  <c r="IY18" i="4" s="1"/>
  <c r="IY16" i="4"/>
  <c r="IZ30" i="4"/>
  <c r="IZ26" i="4" s="1"/>
  <c r="IZ11" i="4" l="1"/>
  <c r="IZ15" i="4" s="1"/>
  <c r="IY19" i="4"/>
  <c r="IZ31" i="4"/>
  <c r="IZ32" i="4" s="1"/>
  <c r="IZ27" i="4" l="1"/>
  <c r="IZ16" i="4"/>
  <c r="IZ17" i="4"/>
  <c r="IZ18" i="4" s="1"/>
  <c r="IZ19" i="4" s="1"/>
  <c r="JA30" i="4"/>
  <c r="JA26" i="4" s="1"/>
  <c r="JA12" i="4"/>
  <c r="JA25" i="4" s="1"/>
  <c r="JA11" i="4" s="1"/>
  <c r="JA15" i="4" l="1"/>
  <c r="JA27" i="4"/>
  <c r="JA31" i="4"/>
  <c r="JA32" i="4" s="1"/>
  <c r="JB12" i="4" s="1"/>
  <c r="JB25" i="4" l="1"/>
  <c r="JA17" i="4"/>
  <c r="JA18" i="4" s="1"/>
  <c r="JA16" i="4"/>
  <c r="JB30" i="4"/>
  <c r="JB26" i="4" s="1"/>
  <c r="JB11" i="4" l="1"/>
  <c r="JB15" i="4" s="1"/>
  <c r="JA19" i="4"/>
  <c r="JB31" i="4"/>
  <c r="JB32" i="4" s="1"/>
  <c r="JB27" i="4" l="1"/>
  <c r="JB17" i="4"/>
  <c r="JB16" i="4"/>
  <c r="JC30" i="4"/>
  <c r="JC26" i="4" s="1"/>
  <c r="JC12" i="4"/>
  <c r="JC25" i="4" s="1"/>
  <c r="JC11" i="4" s="1"/>
  <c r="JB18" i="4" l="1"/>
  <c r="JB19" i="4" s="1"/>
  <c r="JC15" i="4"/>
  <c r="JC31" i="4"/>
  <c r="JC32" i="4" s="1"/>
  <c r="JC27" i="4"/>
  <c r="JC17" i="4" l="1"/>
  <c r="JC18" i="4" s="1"/>
  <c r="JC16" i="4"/>
  <c r="JD30" i="4"/>
  <c r="JD26" i="4" s="1"/>
  <c r="JD12" i="4"/>
  <c r="JD25" i="4" s="1"/>
  <c r="JD11" i="4" s="1"/>
  <c r="JC19" i="4" l="1"/>
  <c r="JD15" i="4"/>
  <c r="JD31" i="4"/>
  <c r="JD32" i="4" s="1"/>
  <c r="JD27" i="4"/>
  <c r="JD17" i="4" l="1"/>
  <c r="JD18" i="4" s="1"/>
  <c r="JD16" i="4"/>
  <c r="JE30" i="4"/>
  <c r="JE26" i="4" s="1"/>
  <c r="JE12" i="4"/>
  <c r="JE25" i="4" s="1"/>
  <c r="JE11" i="4" s="1"/>
  <c r="JD19" i="4" l="1"/>
  <c r="JE15" i="4"/>
  <c r="JE31" i="4"/>
  <c r="JE32" i="4" s="1"/>
  <c r="JE27" i="4"/>
  <c r="JE17" i="4" l="1"/>
  <c r="JE18" i="4" s="1"/>
  <c r="JE16" i="4"/>
  <c r="JF30" i="4"/>
  <c r="JF26" i="4" s="1"/>
  <c r="JF12" i="4"/>
  <c r="JF25" i="4" s="1"/>
  <c r="JF11" i="4" s="1"/>
  <c r="JE19" i="4" l="1"/>
  <c r="JF15" i="4"/>
  <c r="JF31" i="4"/>
  <c r="JF32" i="4" s="1"/>
  <c r="JF27" i="4"/>
  <c r="JF17" i="4" l="1"/>
  <c r="JF18" i="4" s="1"/>
  <c r="JF16" i="4"/>
  <c r="JG30" i="4"/>
  <c r="JG26" i="4" s="1"/>
  <c r="JG12" i="4"/>
  <c r="JG25" i="4" s="1"/>
  <c r="JG11" i="4" s="1"/>
  <c r="JF19" i="4" l="1"/>
  <c r="JG15" i="4"/>
  <c r="JG31" i="4"/>
  <c r="JG32" i="4" s="1"/>
  <c r="JG27" i="4"/>
  <c r="JG17" i="4" l="1"/>
  <c r="JG18" i="4" s="1"/>
  <c r="JG16" i="4"/>
  <c r="JH30" i="4"/>
  <c r="JH26" i="4" s="1"/>
  <c r="JH12" i="4"/>
  <c r="JH25" i="4" s="1"/>
  <c r="JH11" i="4" s="1"/>
  <c r="JG19" i="4" l="1"/>
  <c r="JH15" i="4"/>
  <c r="JH31" i="4"/>
  <c r="JH32" i="4" s="1"/>
  <c r="JH27" i="4"/>
  <c r="JH17" i="4" l="1"/>
  <c r="JH18" i="4" s="1"/>
  <c r="JH16" i="4"/>
  <c r="JI30" i="4"/>
  <c r="JI26" i="4" s="1"/>
  <c r="JI12" i="4"/>
  <c r="JI25" i="4" s="1"/>
  <c r="JI11" i="4" s="1"/>
  <c r="JH19" i="4" l="1"/>
  <c r="JI15" i="4"/>
  <c r="JI27" i="4"/>
  <c r="JI31" i="4"/>
  <c r="JI32" i="4" s="1"/>
  <c r="JI17" i="4" l="1"/>
  <c r="JI18" i="4" s="1"/>
  <c r="JI16" i="4"/>
  <c r="JJ30" i="4"/>
  <c r="JJ26" i="4" s="1"/>
  <c r="JJ12" i="4"/>
  <c r="JJ25" i="4" s="1"/>
  <c r="JJ11" i="4" s="1"/>
  <c r="JI19" i="4" l="1"/>
  <c r="JJ15" i="4"/>
  <c r="JJ27" i="4"/>
  <c r="JJ31" i="4"/>
  <c r="JJ32" i="4" s="1"/>
  <c r="JJ17" i="4" l="1"/>
  <c r="JJ18" i="4" s="1"/>
  <c r="JJ16" i="4"/>
  <c r="JK30" i="4"/>
  <c r="JK26" i="4" s="1"/>
  <c r="JK12" i="4"/>
  <c r="JK25" i="4" s="1"/>
  <c r="JK11" i="4" s="1"/>
  <c r="JJ19" i="4" l="1"/>
  <c r="JK15" i="4"/>
  <c r="JK31" i="4"/>
  <c r="JK32" i="4" s="1"/>
  <c r="JK27" i="4"/>
  <c r="JK17" i="4" l="1"/>
  <c r="JK18" i="4" s="1"/>
  <c r="JK16" i="4"/>
  <c r="JL30" i="4"/>
  <c r="JL26" i="4" s="1"/>
  <c r="JL12" i="4"/>
  <c r="JL25" i="4" s="1"/>
  <c r="JL11" i="4" s="1"/>
  <c r="JK19" i="4" l="1"/>
  <c r="JL15" i="4"/>
  <c r="JL31" i="4"/>
  <c r="JL32" i="4" s="1"/>
  <c r="JM12" i="4" s="1"/>
  <c r="JL27" i="4"/>
  <c r="JM25" i="4" l="1"/>
  <c r="JL17" i="4"/>
  <c r="JL18" i="4" s="1"/>
  <c r="JL16" i="4"/>
  <c r="JM30" i="4"/>
  <c r="JM26" i="4" s="1"/>
  <c r="JM11" i="4" l="1"/>
  <c r="JM15" i="4" s="1"/>
  <c r="JL19" i="4"/>
  <c r="JM31" i="4"/>
  <c r="JM32" i="4" s="1"/>
  <c r="JN12" i="4" s="1"/>
  <c r="JM27" i="4" l="1"/>
  <c r="JM17" i="4"/>
  <c r="JM16" i="4"/>
  <c r="JN25" i="4"/>
  <c r="JN30" i="4"/>
  <c r="JN26" i="4" s="1"/>
  <c r="JN11" i="4" l="1"/>
  <c r="JN15" i="4" s="1"/>
  <c r="JM18" i="4"/>
  <c r="JM19" i="4" s="1"/>
  <c r="JN31" i="4"/>
  <c r="JN32" i="4" s="1"/>
  <c r="JO12" i="4" s="1"/>
  <c r="JN27" i="4" l="1"/>
  <c r="JN16" i="4"/>
  <c r="JN17" i="4"/>
  <c r="JN18" i="4" s="1"/>
  <c r="JN19" i="4" s="1"/>
  <c r="JO25" i="4"/>
  <c r="JO30" i="4"/>
  <c r="JO26" i="4" s="1"/>
  <c r="JO11" i="4" l="1"/>
  <c r="JO15" i="4" s="1"/>
  <c r="JO31" i="4"/>
  <c r="JO32" i="4" s="1"/>
  <c r="JO16" i="4" l="1"/>
  <c r="JO17" i="4"/>
  <c r="JO18" i="4" s="1"/>
  <c r="JO27" i="4"/>
  <c r="JP30" i="4"/>
  <c r="JP26" i="4" s="1"/>
  <c r="JP12" i="4"/>
  <c r="JP25" i="4" s="1"/>
  <c r="JP11" i="4" s="1"/>
  <c r="JO19" i="4" l="1"/>
  <c r="JP15" i="4"/>
  <c r="JP31" i="4"/>
  <c r="JP32" i="4" s="1"/>
  <c r="JP27" i="4"/>
  <c r="JP17" i="4" l="1"/>
  <c r="JP18" i="4" s="1"/>
  <c r="JP16" i="4"/>
  <c r="JQ30" i="4"/>
  <c r="JQ26" i="4" s="1"/>
  <c r="JQ12" i="4"/>
  <c r="JQ25" i="4" s="1"/>
  <c r="JQ11" i="4" s="1"/>
  <c r="JP19" i="4" l="1"/>
  <c r="JQ15" i="4"/>
  <c r="JQ31" i="4"/>
  <c r="JQ32" i="4" s="1"/>
  <c r="JQ27" i="4"/>
  <c r="JQ17" i="4" l="1"/>
  <c r="JQ18" i="4" s="1"/>
  <c r="JQ16" i="4"/>
  <c r="JR30" i="4"/>
  <c r="JR26" i="4" s="1"/>
  <c r="JR12" i="4"/>
  <c r="JR25" i="4" s="1"/>
  <c r="JR11" i="4" s="1"/>
  <c r="JQ19" i="4" l="1"/>
  <c r="JR15" i="4"/>
  <c r="JR31" i="4"/>
  <c r="JR32" i="4" s="1"/>
  <c r="JR27" i="4"/>
  <c r="JR17" i="4" l="1"/>
  <c r="JR18" i="4" s="1"/>
  <c r="JR16" i="4"/>
  <c r="JS30" i="4"/>
  <c r="JS26" i="4" s="1"/>
  <c r="JS12" i="4"/>
  <c r="JS25" i="4" s="1"/>
  <c r="JS11" i="4" s="1"/>
  <c r="JR19" i="4" l="1"/>
  <c r="JS15" i="4"/>
  <c r="JS31" i="4"/>
  <c r="JS32" i="4" s="1"/>
  <c r="JS27" i="4"/>
  <c r="JS17" i="4" l="1"/>
  <c r="JS18" i="4" s="1"/>
  <c r="JS16" i="4"/>
  <c r="JT30" i="4"/>
  <c r="JT26" i="4" s="1"/>
  <c r="JT12" i="4"/>
  <c r="JT25" i="4" s="1"/>
  <c r="JT11" i="4" s="1"/>
  <c r="JS19" i="4" l="1"/>
  <c r="JT15" i="4"/>
  <c r="JT31" i="4"/>
  <c r="JT32" i="4" s="1"/>
  <c r="JT27" i="4"/>
  <c r="JT17" i="4" l="1"/>
  <c r="JT18" i="4" s="1"/>
  <c r="JT16" i="4"/>
  <c r="JU30" i="4"/>
  <c r="JU26" i="4" s="1"/>
  <c r="JU12" i="4"/>
  <c r="JU25" i="4" s="1"/>
  <c r="JU11" i="4" s="1"/>
  <c r="JT19" i="4" l="1"/>
  <c r="JU15" i="4"/>
  <c r="JU31" i="4"/>
  <c r="JU32" i="4" s="1"/>
  <c r="JU27" i="4"/>
  <c r="JU17" i="4" l="1"/>
  <c r="JU18" i="4" s="1"/>
  <c r="JU16" i="4"/>
  <c r="JV30" i="4"/>
  <c r="JV26" i="4" s="1"/>
  <c r="JV12" i="4"/>
  <c r="JV25" i="4" s="1"/>
  <c r="JV11" i="4" s="1"/>
  <c r="JU19" i="4" l="1"/>
  <c r="JV15" i="4"/>
  <c r="JV31" i="4"/>
  <c r="JV32" i="4" s="1"/>
  <c r="JV27" i="4"/>
  <c r="JV17" i="4" l="1"/>
  <c r="JV18" i="4" s="1"/>
  <c r="JV16" i="4"/>
  <c r="JW30" i="4"/>
  <c r="JW26" i="4" s="1"/>
  <c r="JW12" i="4"/>
  <c r="JW25" i="4" s="1"/>
  <c r="JW11" i="4" s="1"/>
  <c r="JV19" i="4" l="1"/>
  <c r="JW15" i="4"/>
  <c r="JW31" i="4"/>
  <c r="JW32" i="4" s="1"/>
  <c r="JX12" i="4" s="1"/>
  <c r="JW27" i="4"/>
  <c r="JX25" i="4" l="1"/>
  <c r="JW17" i="4"/>
  <c r="JW18" i="4" s="1"/>
  <c r="JW16" i="4"/>
  <c r="JX30" i="4"/>
  <c r="JX26" i="4" s="1"/>
  <c r="JX11" i="4" l="1"/>
  <c r="JX15" i="4" s="1"/>
  <c r="JW19" i="4"/>
  <c r="JX31" i="4"/>
  <c r="JX32" i="4" s="1"/>
  <c r="JY12" i="4" s="1"/>
  <c r="JX27" i="4" l="1"/>
  <c r="JX16" i="4"/>
  <c r="JX17" i="4"/>
  <c r="JX18" i="4" s="1"/>
  <c r="JY25" i="4"/>
  <c r="JY30" i="4"/>
  <c r="JY26" i="4" s="1"/>
  <c r="JY11" i="4" l="1"/>
  <c r="JY15" i="4" s="1"/>
  <c r="JX19" i="4"/>
  <c r="JY31" i="4"/>
  <c r="JY32" i="4" s="1"/>
  <c r="JZ12" i="4" s="1"/>
  <c r="JZ25" i="4" s="1"/>
  <c r="JY27" i="4" l="1"/>
  <c r="JY17" i="4"/>
  <c r="JY16" i="4"/>
  <c r="JZ11" i="4"/>
  <c r="JZ15" i="4" s="1"/>
  <c r="JZ30" i="4"/>
  <c r="JZ26" i="4" s="1"/>
  <c r="JZ17" i="4" l="1"/>
  <c r="JZ18" i="4" s="1"/>
  <c r="JZ19" i="4" s="1"/>
  <c r="JZ16" i="4"/>
  <c r="JY18" i="4"/>
  <c r="JY19" i="4" s="1"/>
  <c r="JZ31" i="4"/>
  <c r="JZ32" i="4" s="1"/>
  <c r="KA12" i="4" s="1"/>
  <c r="JZ27" i="4"/>
  <c r="KA25" i="4" l="1"/>
  <c r="KA30" i="4"/>
  <c r="KA26" i="4" s="1"/>
  <c r="KA11" i="4" l="1"/>
  <c r="KA15" i="4" s="1"/>
  <c r="KA31" i="4"/>
  <c r="KA32" i="4" s="1"/>
  <c r="KB12" i="4" s="1"/>
  <c r="KA17" i="4" l="1"/>
  <c r="KA16" i="4"/>
  <c r="KA27" i="4"/>
  <c r="KB25" i="4"/>
  <c r="KB30" i="4"/>
  <c r="KB26" i="4" s="1"/>
  <c r="KB11" i="4" l="1"/>
  <c r="KB15" i="4" s="1"/>
  <c r="KA18" i="4"/>
  <c r="KA19" i="4" s="1"/>
  <c r="KB31" i="4"/>
  <c r="KB32" i="4" s="1"/>
  <c r="KB27" i="4" l="1"/>
  <c r="KB17" i="4"/>
  <c r="KB18" i="4" s="1"/>
  <c r="KB19" i="4" s="1"/>
  <c r="KB16" i="4"/>
  <c r="KC30" i="4"/>
  <c r="KC26" i="4" s="1"/>
  <c r="KC12" i="4"/>
  <c r="KC25" i="4" s="1"/>
  <c r="KC11" i="4" s="1"/>
  <c r="KC15" i="4" l="1"/>
  <c r="KC31" i="4"/>
  <c r="KC32" i="4" s="1"/>
  <c r="KC27" i="4"/>
  <c r="KC17" i="4" l="1"/>
  <c r="KC18" i="4" s="1"/>
  <c r="KC16" i="4"/>
  <c r="KD30" i="4"/>
  <c r="KD26" i="4" s="1"/>
  <c r="KD12" i="4"/>
  <c r="KD25" i="4" s="1"/>
  <c r="KD11" i="4" s="1"/>
  <c r="KC19" i="4" l="1"/>
  <c r="KD15" i="4"/>
  <c r="KD31" i="4"/>
  <c r="KD32" i="4" s="1"/>
  <c r="KD27" i="4"/>
  <c r="KD17" i="4" l="1"/>
  <c r="KD18" i="4" s="1"/>
  <c r="KD16" i="4"/>
  <c r="KE30" i="4"/>
  <c r="KE26" i="4" s="1"/>
  <c r="KE12" i="4"/>
  <c r="KE25" i="4" s="1"/>
  <c r="KE11" i="4" s="1"/>
  <c r="KD19" i="4" l="1"/>
  <c r="KE15" i="4"/>
  <c r="KE31" i="4"/>
  <c r="KE32" i="4" s="1"/>
  <c r="KE27" i="4"/>
  <c r="KE17" i="4" l="1"/>
  <c r="KE18" i="4" s="1"/>
  <c r="KE16" i="4"/>
  <c r="KF30" i="4"/>
  <c r="KF26" i="4" s="1"/>
  <c r="KF12" i="4"/>
  <c r="KF25" i="4" s="1"/>
  <c r="KF11" i="4" s="1"/>
  <c r="KE19" i="4" l="1"/>
  <c r="KF15" i="4"/>
  <c r="KF31" i="4"/>
  <c r="KF32" i="4" s="1"/>
  <c r="KF27" i="4"/>
  <c r="KF17" i="4" l="1"/>
  <c r="KF18" i="4" s="1"/>
  <c r="KF16" i="4"/>
  <c r="KG30" i="4"/>
  <c r="KG26" i="4" s="1"/>
  <c r="KG12" i="4"/>
  <c r="KG25" i="4" s="1"/>
  <c r="KG11" i="4" s="1"/>
  <c r="KF19" i="4" l="1"/>
  <c r="KG15" i="4"/>
  <c r="KG31" i="4"/>
  <c r="KG32" i="4" s="1"/>
  <c r="KG27" i="4"/>
  <c r="KG17" i="4" l="1"/>
  <c r="KG18" i="4" s="1"/>
  <c r="KG16" i="4"/>
  <c r="KH30" i="4"/>
  <c r="KH26" i="4" s="1"/>
  <c r="KH12" i="4"/>
  <c r="KH25" i="4" s="1"/>
  <c r="KH11" i="4" s="1"/>
  <c r="KG19" i="4" l="1"/>
  <c r="KH15" i="4"/>
  <c r="KH31" i="4"/>
  <c r="KH32" i="4" s="1"/>
  <c r="KH27" i="4"/>
  <c r="KH17" i="4" l="1"/>
  <c r="KH18" i="4" s="1"/>
  <c r="KH16" i="4"/>
  <c r="KI30" i="4"/>
  <c r="KI26" i="4" s="1"/>
  <c r="KI12" i="4"/>
  <c r="KI25" i="4" s="1"/>
  <c r="KI11" i="4" s="1"/>
  <c r="KH19" i="4" l="1"/>
  <c r="KI15" i="4"/>
  <c r="KI31" i="4"/>
  <c r="KI32" i="4" s="1"/>
  <c r="KI27" i="4"/>
  <c r="KI17" i="4" l="1"/>
  <c r="KI18" i="4" s="1"/>
  <c r="KI16" i="4"/>
  <c r="KJ30" i="4"/>
  <c r="KJ26" i="4" s="1"/>
  <c r="KJ12" i="4"/>
  <c r="KJ25" i="4" s="1"/>
  <c r="KJ11" i="4" s="1"/>
  <c r="KI19" i="4" l="1"/>
  <c r="KJ15" i="4"/>
  <c r="KJ31" i="4"/>
  <c r="KJ32" i="4" s="1"/>
  <c r="KJ27" i="4"/>
  <c r="KJ17" i="4" l="1"/>
  <c r="KJ18" i="4" s="1"/>
  <c r="KJ16" i="4"/>
  <c r="KK30" i="4"/>
  <c r="KK26" i="4" s="1"/>
  <c r="KK12" i="4"/>
  <c r="KK25" i="4" s="1"/>
  <c r="KK11" i="4" s="1"/>
  <c r="KJ19" i="4" l="1"/>
  <c r="KK15" i="4"/>
  <c r="KK31" i="4"/>
  <c r="KK32" i="4" s="1"/>
  <c r="KK27" i="4"/>
  <c r="KK17" i="4" l="1"/>
  <c r="KK18" i="4" s="1"/>
  <c r="KK16" i="4"/>
  <c r="KL30" i="4"/>
  <c r="KL26" i="4" s="1"/>
  <c r="KL12" i="4"/>
  <c r="KL25" i="4" s="1"/>
  <c r="KL11" i="4" s="1"/>
  <c r="KK19" i="4" l="1"/>
  <c r="KL15" i="4"/>
  <c r="KL27" i="4"/>
  <c r="KL31" i="4"/>
  <c r="KL32" i="4" s="1"/>
  <c r="KL17" i="4" l="1"/>
  <c r="KL18" i="4" s="1"/>
  <c r="KL16" i="4"/>
  <c r="KM30" i="4"/>
  <c r="KM26" i="4" s="1"/>
  <c r="KM12" i="4"/>
  <c r="KM25" i="4" s="1"/>
  <c r="KM11" i="4" s="1"/>
  <c r="KL19" i="4" l="1"/>
  <c r="KM15" i="4"/>
  <c r="KM31" i="4"/>
  <c r="KM32" i="4" s="1"/>
  <c r="KM27" i="4"/>
  <c r="KM17" i="4" l="1"/>
  <c r="KM18" i="4" s="1"/>
  <c r="KM16" i="4"/>
  <c r="KN30" i="4"/>
  <c r="KN26" i="4" s="1"/>
  <c r="KN12" i="4"/>
  <c r="KN25" i="4" s="1"/>
  <c r="KN11" i="4" s="1"/>
  <c r="KM19" i="4" l="1"/>
  <c r="KN15" i="4"/>
  <c r="KN31" i="4"/>
  <c r="KN32" i="4" s="1"/>
  <c r="KO12" i="4" s="1"/>
  <c r="KN27" i="4"/>
  <c r="KO25" i="4" l="1"/>
  <c r="KN17" i="4"/>
  <c r="KN18" i="4" s="1"/>
  <c r="KN16" i="4"/>
  <c r="KO30" i="4"/>
  <c r="KO26" i="4" s="1"/>
  <c r="KO11" i="4" l="1"/>
  <c r="KO15" i="4" s="1"/>
  <c r="KN19" i="4"/>
  <c r="KO31" i="4"/>
  <c r="KO32" i="4" s="1"/>
  <c r="KP12" i="4" s="1"/>
  <c r="KP25" i="4" s="1"/>
  <c r="KO27" i="4" l="1"/>
  <c r="KO17" i="4"/>
  <c r="KO16" i="4"/>
  <c r="KP11" i="4"/>
  <c r="KP15" i="4" s="1"/>
  <c r="KP30" i="4"/>
  <c r="KP26" i="4" s="1"/>
  <c r="KP16" i="4" l="1"/>
  <c r="KP17" i="4"/>
  <c r="KP18" i="4" s="1"/>
  <c r="KP19" i="4" s="1"/>
  <c r="KO18" i="4"/>
  <c r="KO19" i="4" s="1"/>
  <c r="KP31" i="4"/>
  <c r="KP32" i="4" s="1"/>
  <c r="KP27" i="4"/>
  <c r="KQ30" i="4" l="1"/>
  <c r="KQ26" i="4" s="1"/>
  <c r="KQ12" i="4"/>
  <c r="KQ25" i="4" s="1"/>
  <c r="KQ11" i="4" s="1"/>
  <c r="KQ15" i="4" l="1"/>
  <c r="KQ31" i="4"/>
  <c r="KQ32" i="4" s="1"/>
  <c r="KQ27" i="4"/>
  <c r="KQ17" i="4" l="1"/>
  <c r="KQ18" i="4" s="1"/>
  <c r="KQ16" i="4"/>
  <c r="KR30" i="4"/>
  <c r="KR26" i="4" s="1"/>
  <c r="KR12" i="4"/>
  <c r="KR25" i="4" s="1"/>
  <c r="KR11" i="4" s="1"/>
  <c r="KQ19" i="4" l="1"/>
  <c r="KR15" i="4"/>
  <c r="KR31" i="4"/>
  <c r="KR32" i="4" s="1"/>
  <c r="KR27" i="4"/>
  <c r="KR17" i="4" l="1"/>
  <c r="KR18" i="4" s="1"/>
  <c r="KR16" i="4"/>
  <c r="KS30" i="4"/>
  <c r="KS26" i="4" s="1"/>
  <c r="KS12" i="4"/>
  <c r="KS25" i="4" s="1"/>
  <c r="KS11" i="4" s="1"/>
  <c r="KR19" i="4" l="1"/>
  <c r="KS15" i="4"/>
  <c r="KS31" i="4"/>
  <c r="KS32" i="4" s="1"/>
  <c r="KS27" i="4"/>
  <c r="KS17" i="4" l="1"/>
  <c r="KS18" i="4" s="1"/>
  <c r="KS16" i="4"/>
  <c r="KT30" i="4"/>
  <c r="KT26" i="4" s="1"/>
  <c r="KT12" i="4"/>
  <c r="KT25" i="4" s="1"/>
  <c r="KT11" i="4" s="1"/>
  <c r="KS19" i="4" l="1"/>
  <c r="KT15" i="4"/>
  <c r="KT31" i="4"/>
  <c r="KT32" i="4" s="1"/>
  <c r="KT27" i="4"/>
  <c r="KT17" i="4" l="1"/>
  <c r="KT18" i="4" s="1"/>
  <c r="KT16" i="4"/>
  <c r="KU30" i="4"/>
  <c r="KU26" i="4" s="1"/>
  <c r="KU12" i="4"/>
  <c r="KU25" i="4" s="1"/>
  <c r="KU11" i="4" s="1"/>
  <c r="KT19" i="4" l="1"/>
  <c r="KU15" i="4"/>
  <c r="KU31" i="4"/>
  <c r="KU32" i="4" s="1"/>
  <c r="KV12" i="4" s="1"/>
  <c r="KU27" i="4"/>
  <c r="KV25" i="4" l="1"/>
  <c r="KU17" i="4"/>
  <c r="KU18" i="4" s="1"/>
  <c r="KU16" i="4"/>
  <c r="KV30" i="4"/>
  <c r="KV26" i="4" s="1"/>
  <c r="KV11" i="4" l="1"/>
  <c r="KV15" i="4" s="1"/>
  <c r="KU19" i="4"/>
  <c r="KV31" i="4"/>
  <c r="KV32" i="4" s="1"/>
  <c r="KV27" i="4" l="1"/>
  <c r="KV17" i="4"/>
  <c r="KV16" i="4"/>
  <c r="KW30" i="4"/>
  <c r="KW26" i="4" s="1"/>
  <c r="KW12" i="4"/>
  <c r="KW25" i="4" s="1"/>
  <c r="KW11" i="4" s="1"/>
  <c r="KV18" i="4" l="1"/>
  <c r="KV19" i="4" s="1"/>
  <c r="KW15" i="4"/>
  <c r="KW31" i="4"/>
  <c r="KW32" i="4" s="1"/>
  <c r="KW27" i="4"/>
  <c r="KW17" i="4" l="1"/>
  <c r="KW18" i="4" s="1"/>
  <c r="KW16" i="4"/>
  <c r="KX30" i="4"/>
  <c r="KX26" i="4" s="1"/>
  <c r="KX12" i="4"/>
  <c r="KX25" i="4" s="1"/>
  <c r="KX11" i="4" s="1"/>
  <c r="KW19" i="4" l="1"/>
  <c r="KX15" i="4"/>
  <c r="KX27" i="4"/>
  <c r="KX31" i="4"/>
  <c r="KX32" i="4" s="1"/>
  <c r="KX17" i="4" l="1"/>
  <c r="KX18" i="4" s="1"/>
  <c r="KX16" i="4"/>
  <c r="KY30" i="4"/>
  <c r="KY26" i="4" s="1"/>
  <c r="KY12" i="4"/>
  <c r="KY25" i="4" s="1"/>
  <c r="KY11" i="4" s="1"/>
  <c r="KX19" i="4" l="1"/>
  <c r="KY15" i="4"/>
  <c r="KY27" i="4"/>
  <c r="KY31" i="4"/>
  <c r="KY32" i="4" s="1"/>
  <c r="KY17" i="4" l="1"/>
  <c r="KY18" i="4" s="1"/>
  <c r="KY16" i="4"/>
  <c r="KZ30" i="4"/>
  <c r="KZ26" i="4" s="1"/>
  <c r="KZ12" i="4"/>
  <c r="KZ25" i="4" s="1"/>
  <c r="KZ11" i="4" s="1"/>
  <c r="KY19" i="4" l="1"/>
  <c r="KZ15" i="4"/>
  <c r="KZ31" i="4"/>
  <c r="KZ32" i="4" s="1"/>
  <c r="KZ27" i="4"/>
  <c r="KZ17" i="4" l="1"/>
  <c r="KZ18" i="4" s="1"/>
  <c r="KZ16" i="4"/>
  <c r="LA30" i="4"/>
  <c r="LA26" i="4" s="1"/>
  <c r="LA12" i="4"/>
  <c r="LA25" i="4" s="1"/>
  <c r="LA11" i="4" s="1"/>
  <c r="KZ19" i="4" l="1"/>
  <c r="LA15" i="4"/>
  <c r="LA27" i="4"/>
  <c r="LA31" i="4"/>
  <c r="LA32" i="4" s="1"/>
  <c r="LA17" i="4" l="1"/>
  <c r="LA18" i="4" s="1"/>
  <c r="LA16" i="4"/>
  <c r="LB30" i="4"/>
  <c r="LB26" i="4" s="1"/>
  <c r="LB12" i="4"/>
  <c r="LB25" i="4" s="1"/>
  <c r="LB11" i="4" s="1"/>
  <c r="LA19" i="4" l="1"/>
  <c r="LB15" i="4"/>
  <c r="LB31" i="4"/>
  <c r="LB32" i="4" s="1"/>
  <c r="LB27" i="4"/>
  <c r="LB17" i="4" l="1"/>
  <c r="LB18" i="4" s="1"/>
  <c r="LB16" i="4"/>
  <c r="LC30" i="4"/>
  <c r="LC26" i="4" s="1"/>
  <c r="LC12" i="4"/>
  <c r="LC25" i="4" s="1"/>
  <c r="LC11" i="4" s="1"/>
  <c r="LB19" i="4" l="1"/>
  <c r="LC15" i="4"/>
  <c r="LC31" i="4"/>
  <c r="LC32" i="4" s="1"/>
  <c r="LC27" i="4"/>
  <c r="LC17" i="4" l="1"/>
  <c r="LC18" i="4" s="1"/>
  <c r="LC16" i="4"/>
  <c r="LD30" i="4"/>
  <c r="LD26" i="4" s="1"/>
  <c r="LD12" i="4"/>
  <c r="LD25" i="4" s="1"/>
  <c r="LD11" i="4" s="1"/>
  <c r="LC19" i="4" l="1"/>
  <c r="LD15" i="4"/>
  <c r="LD31" i="4"/>
  <c r="LD32" i="4" s="1"/>
  <c r="LD27" i="4"/>
  <c r="LD17" i="4" l="1"/>
  <c r="LD18" i="4" s="1"/>
  <c r="LD16" i="4"/>
  <c r="LE30" i="4"/>
  <c r="LE26" i="4" s="1"/>
  <c r="LE12" i="4"/>
  <c r="LE25" i="4" s="1"/>
  <c r="LE11" i="4" s="1"/>
  <c r="LD19" i="4" l="1"/>
  <c r="LE15" i="4"/>
  <c r="LE31" i="4"/>
  <c r="LE32" i="4" s="1"/>
  <c r="LE27" i="4"/>
  <c r="LE17" i="4" l="1"/>
  <c r="LE18" i="4" s="1"/>
  <c r="LE16" i="4"/>
  <c r="LF30" i="4"/>
  <c r="LF26" i="4" s="1"/>
  <c r="LF12" i="4"/>
  <c r="LF25" i="4" s="1"/>
  <c r="LF11" i="4" s="1"/>
  <c r="LE19" i="4" l="1"/>
  <c r="LF15" i="4"/>
  <c r="LF31" i="4"/>
  <c r="LF32" i="4" s="1"/>
  <c r="LF27" i="4"/>
  <c r="LF17" i="4" l="1"/>
  <c r="LF18" i="4" s="1"/>
  <c r="LF16" i="4"/>
  <c r="LG30" i="4"/>
  <c r="LG26" i="4" s="1"/>
  <c r="LG12" i="4"/>
  <c r="LG25" i="4" s="1"/>
  <c r="LG11" i="4" s="1"/>
  <c r="LF19" i="4" l="1"/>
  <c r="LG15" i="4"/>
  <c r="LG31" i="4"/>
  <c r="LG32" i="4" s="1"/>
  <c r="LG27" i="4"/>
  <c r="LG17" i="4" l="1"/>
  <c r="LG18" i="4" s="1"/>
  <c r="LG16" i="4"/>
  <c r="LH30" i="4"/>
  <c r="LH26" i="4" s="1"/>
  <c r="LH12" i="4"/>
  <c r="LH25" i="4" s="1"/>
  <c r="LH11" i="4" s="1"/>
  <c r="LG19" i="4" l="1"/>
  <c r="LH15" i="4"/>
  <c r="LH31" i="4"/>
  <c r="LH32" i="4" s="1"/>
  <c r="LH27" i="4"/>
  <c r="LH17" i="4" l="1"/>
  <c r="LH18" i="4" s="1"/>
  <c r="LH16" i="4"/>
  <c r="LI30" i="4"/>
  <c r="LI26" i="4" s="1"/>
  <c r="LI12" i="4"/>
  <c r="LI25" i="4" s="1"/>
  <c r="LI11" i="4" s="1"/>
  <c r="LH19" i="4" l="1"/>
  <c r="LI15" i="4"/>
  <c r="LI31" i="4"/>
  <c r="LI32" i="4" s="1"/>
  <c r="LI27" i="4"/>
  <c r="LI17" i="4" l="1"/>
  <c r="LI18" i="4" s="1"/>
  <c r="LI16" i="4"/>
  <c r="LJ30" i="4"/>
  <c r="LJ26" i="4" s="1"/>
  <c r="LJ12" i="4"/>
  <c r="LJ25" i="4" s="1"/>
  <c r="LJ11" i="4" s="1"/>
  <c r="LI19" i="4" l="1"/>
  <c r="LJ15" i="4"/>
  <c r="LJ31" i="4"/>
  <c r="LJ32" i="4" s="1"/>
  <c r="LJ27" i="4"/>
  <c r="LJ17" i="4" l="1"/>
  <c r="LJ18" i="4" s="1"/>
  <c r="LJ16" i="4"/>
  <c r="LK30" i="4"/>
  <c r="LK26" i="4" s="1"/>
  <c r="LK12" i="4"/>
  <c r="LK25" i="4" s="1"/>
  <c r="LK11" i="4" s="1"/>
  <c r="LJ19" i="4" l="1"/>
  <c r="LK15" i="4"/>
  <c r="LK31" i="4"/>
  <c r="LK32" i="4" s="1"/>
  <c r="LK27" i="4"/>
  <c r="LK17" i="4" l="1"/>
  <c r="LK18" i="4" s="1"/>
  <c r="LK16" i="4"/>
  <c r="LL30" i="4"/>
  <c r="LL26" i="4" s="1"/>
  <c r="LL12" i="4"/>
  <c r="LL25" i="4" s="1"/>
  <c r="LL11" i="4" s="1"/>
  <c r="LK19" i="4" l="1"/>
  <c r="LL15" i="4"/>
  <c r="LL27" i="4"/>
  <c r="LL31" i="4"/>
  <c r="LL32" i="4" s="1"/>
  <c r="LL17" i="4" l="1"/>
  <c r="LL18" i="4" s="1"/>
  <c r="LL16" i="4"/>
  <c r="LM30" i="4"/>
  <c r="LM26" i="4" s="1"/>
  <c r="LM12" i="4"/>
  <c r="LM25" i="4" s="1"/>
  <c r="LM11" i="4" s="1"/>
  <c r="LL19" i="4" l="1"/>
  <c r="LM15" i="4"/>
  <c r="LM27" i="4"/>
  <c r="LM31" i="4"/>
  <c r="LM32" i="4" s="1"/>
  <c r="LM17" i="4" l="1"/>
  <c r="LM18" i="4" s="1"/>
  <c r="LM16" i="4"/>
  <c r="LN30" i="4"/>
  <c r="LN26" i="4" s="1"/>
  <c r="LN12" i="4"/>
  <c r="LN25" i="4" s="1"/>
  <c r="LN11" i="4" s="1"/>
  <c r="LM19" i="4" l="1"/>
  <c r="LN15" i="4"/>
  <c r="LN27" i="4"/>
  <c r="LN31" i="4"/>
  <c r="LN32" i="4" s="1"/>
  <c r="LN17" i="4" l="1"/>
  <c r="LN18" i="4" s="1"/>
  <c r="LN16" i="4"/>
  <c r="LO30" i="4"/>
  <c r="LO26" i="4" s="1"/>
  <c r="LO12" i="4"/>
  <c r="LO25" i="4" s="1"/>
  <c r="LO11" i="4" s="1"/>
  <c r="LN19" i="4" l="1"/>
  <c r="LO15" i="4"/>
  <c r="LO31" i="4"/>
  <c r="LO32" i="4" s="1"/>
  <c r="LO27" i="4"/>
  <c r="LO17" i="4" l="1"/>
  <c r="LO18" i="4" s="1"/>
  <c r="LO16" i="4"/>
  <c r="LP30" i="4"/>
  <c r="LP26" i="4" s="1"/>
  <c r="LP12" i="4"/>
  <c r="LP25" i="4" s="1"/>
  <c r="LP11" i="4" s="1"/>
  <c r="LO19" i="4" l="1"/>
  <c r="LP15" i="4"/>
  <c r="LP31" i="4"/>
  <c r="LP32" i="4" s="1"/>
  <c r="LQ12" i="4" s="1"/>
  <c r="LP27" i="4"/>
  <c r="LQ25" i="4" l="1"/>
  <c r="LP17" i="4"/>
  <c r="LP18" i="4" s="1"/>
  <c r="LP16" i="4"/>
  <c r="LQ30" i="4"/>
  <c r="LQ26" i="4" s="1"/>
  <c r="LQ11" i="4" l="1"/>
  <c r="LQ15" i="4" s="1"/>
  <c r="LP19" i="4"/>
  <c r="LQ31" i="4"/>
  <c r="LQ32" i="4" s="1"/>
  <c r="LQ27" i="4" l="1"/>
  <c r="LQ16" i="4"/>
  <c r="LQ17" i="4"/>
  <c r="LQ18" i="4" s="1"/>
  <c r="LQ19" i="4" s="1"/>
  <c r="LR30" i="4"/>
  <c r="LR26" i="4" s="1"/>
  <c r="LR12" i="4"/>
  <c r="LR25" i="4" s="1"/>
  <c r="LR11" i="4" s="1"/>
  <c r="LR15" i="4" l="1"/>
  <c r="LR31" i="4"/>
  <c r="LR32" i="4" s="1"/>
  <c r="LR27" i="4"/>
  <c r="LR17" i="4" l="1"/>
  <c r="LR18" i="4" s="1"/>
  <c r="LR16" i="4"/>
  <c r="LS30" i="4"/>
  <c r="LS26" i="4" s="1"/>
  <c r="LS12" i="4"/>
  <c r="LS25" i="4" s="1"/>
  <c r="LS11" i="4" s="1"/>
  <c r="LR19" i="4" l="1"/>
  <c r="LS15" i="4"/>
  <c r="LS31" i="4"/>
  <c r="LS32" i="4" s="1"/>
  <c r="LS27" i="4"/>
  <c r="LS17" i="4" l="1"/>
  <c r="LS18" i="4" s="1"/>
  <c r="LS16" i="4"/>
  <c r="LT30" i="4"/>
  <c r="LT26" i="4" s="1"/>
  <c r="LT12" i="4"/>
  <c r="LT25" i="4" s="1"/>
  <c r="LT11" i="4" s="1"/>
  <c r="LS19" i="4" l="1"/>
  <c r="LT15" i="4"/>
  <c r="LT31" i="4"/>
  <c r="LT32" i="4" s="1"/>
  <c r="LT27" i="4"/>
  <c r="LT17" i="4" l="1"/>
  <c r="LT18" i="4" s="1"/>
  <c r="LT16" i="4"/>
  <c r="LU30" i="4"/>
  <c r="LU26" i="4" s="1"/>
  <c r="LU12" i="4"/>
  <c r="LU25" i="4" s="1"/>
  <c r="LU11" i="4" s="1"/>
  <c r="LT19" i="4" l="1"/>
  <c r="LU15" i="4"/>
  <c r="LU27" i="4"/>
  <c r="LU31" i="4"/>
  <c r="LU32" i="4" s="1"/>
  <c r="LV12" i="4" s="1"/>
  <c r="LV25" i="4" l="1"/>
  <c r="LU17" i="4"/>
  <c r="LU18" i="4" s="1"/>
  <c r="LU16" i="4"/>
  <c r="LV30" i="4"/>
  <c r="LV26" i="4" s="1"/>
  <c r="LV11" i="4" l="1"/>
  <c r="LV15" i="4" s="1"/>
  <c r="LU19" i="4"/>
  <c r="LV31" i="4"/>
  <c r="LV32" i="4" s="1"/>
  <c r="LW12" i="4" s="1"/>
  <c r="LV27" i="4" l="1"/>
  <c r="LV17" i="4"/>
  <c r="LV16" i="4"/>
  <c r="LW25" i="4"/>
  <c r="LW30" i="4"/>
  <c r="LW26" i="4" s="1"/>
  <c r="LW11" i="4" l="1"/>
  <c r="LW15" i="4" s="1"/>
  <c r="LV18" i="4"/>
  <c r="LV19" i="4" s="1"/>
  <c r="LW31" i="4"/>
  <c r="LW32" i="4" s="1"/>
  <c r="LW27" i="4" l="1"/>
  <c r="LW16" i="4"/>
  <c r="LW17" i="4"/>
  <c r="LW18" i="4" s="1"/>
  <c r="LX30" i="4"/>
  <c r="LX26" i="4" s="1"/>
  <c r="LX12" i="4"/>
  <c r="LX25" i="4" s="1"/>
  <c r="LX11" i="4" s="1"/>
  <c r="LW19" i="4" l="1"/>
  <c r="LX15" i="4"/>
  <c r="LX31" i="4"/>
  <c r="LX32" i="4" s="1"/>
  <c r="LX27" i="4"/>
  <c r="LX17" i="4" l="1"/>
  <c r="LX18" i="4" s="1"/>
  <c r="LX16" i="4"/>
  <c r="LY30" i="4"/>
  <c r="LY26" i="4" s="1"/>
  <c r="LY12" i="4"/>
  <c r="LY25" i="4" s="1"/>
  <c r="LY11" i="4" s="1"/>
  <c r="LX19" i="4" l="1"/>
  <c r="LY15" i="4"/>
  <c r="LY31" i="4"/>
  <c r="LY32" i="4" s="1"/>
  <c r="LY27" i="4"/>
  <c r="LY17" i="4" l="1"/>
  <c r="LY18" i="4" s="1"/>
  <c r="LY16" i="4"/>
  <c r="LZ30" i="4"/>
  <c r="LZ26" i="4" s="1"/>
  <c r="LZ12" i="4"/>
  <c r="LZ25" i="4" s="1"/>
  <c r="LZ11" i="4" s="1"/>
  <c r="LY19" i="4" l="1"/>
  <c r="LZ15" i="4"/>
  <c r="LZ31" i="4"/>
  <c r="LZ32" i="4" s="1"/>
  <c r="LZ27" i="4"/>
  <c r="LZ17" i="4" l="1"/>
  <c r="LZ18" i="4" s="1"/>
  <c r="LZ16" i="4"/>
  <c r="MA30" i="4"/>
  <c r="MA26" i="4" s="1"/>
  <c r="MA12" i="4"/>
  <c r="MA25" i="4" s="1"/>
  <c r="MA11" i="4" s="1"/>
  <c r="LZ19" i="4" l="1"/>
  <c r="MA15" i="4"/>
  <c r="MA31" i="4"/>
  <c r="MA32" i="4" s="1"/>
  <c r="MA27" i="4"/>
  <c r="MA17" i="4" l="1"/>
  <c r="MA18" i="4" s="1"/>
  <c r="MA16" i="4"/>
  <c r="MB30" i="4"/>
  <c r="MB26" i="4" s="1"/>
  <c r="MB12" i="4"/>
  <c r="MB25" i="4" s="1"/>
  <c r="MB11" i="4" s="1"/>
  <c r="MA19" i="4" l="1"/>
  <c r="MB15" i="4"/>
  <c r="MB31" i="4"/>
  <c r="MB32" i="4" s="1"/>
  <c r="MB27" i="4"/>
  <c r="MB17" i="4" l="1"/>
  <c r="MB18" i="4" s="1"/>
  <c r="MB16" i="4"/>
  <c r="MC30" i="4"/>
  <c r="MC26" i="4" s="1"/>
  <c r="MC12" i="4"/>
  <c r="MC25" i="4" s="1"/>
  <c r="MC11" i="4" s="1"/>
  <c r="MB19" i="4" l="1"/>
  <c r="MC15" i="4"/>
  <c r="MC27" i="4"/>
  <c r="MC31" i="4"/>
  <c r="MC32" i="4" s="1"/>
  <c r="MD12" i="4" s="1"/>
  <c r="MD25" i="4" l="1"/>
  <c r="MC17" i="4"/>
  <c r="MC18" i="4" s="1"/>
  <c r="MC16" i="4"/>
  <c r="MD30" i="4"/>
  <c r="MD26" i="4" s="1"/>
  <c r="MD11" i="4" l="1"/>
  <c r="MD15" i="4" s="1"/>
  <c r="MC19" i="4"/>
  <c r="MD31" i="4"/>
  <c r="MD32" i="4" s="1"/>
  <c r="ME12" i="4" s="1"/>
  <c r="MD27" i="4" l="1"/>
  <c r="MD17" i="4"/>
  <c r="MD16" i="4"/>
  <c r="ME25" i="4"/>
  <c r="ME30" i="4"/>
  <c r="ME26" i="4" s="1"/>
  <c r="ME11" i="4" l="1"/>
  <c r="ME15" i="4" s="1"/>
  <c r="MD18" i="4"/>
  <c r="MD19" i="4" s="1"/>
  <c r="ME31" i="4"/>
  <c r="ME32" i="4" s="1"/>
  <c r="MF12" i="4" s="1"/>
  <c r="ME27" i="4" l="1"/>
  <c r="ME17" i="4"/>
  <c r="ME18" i="4" s="1"/>
  <c r="ME16" i="4"/>
  <c r="MF25" i="4"/>
  <c r="MF30" i="4"/>
  <c r="MF26" i="4" s="1"/>
  <c r="ME19" i="4" l="1"/>
  <c r="MF11" i="4"/>
  <c r="MF15" i="4" s="1"/>
  <c r="MF31" i="4"/>
  <c r="MF32" i="4" s="1"/>
  <c r="MG12" i="4" s="1"/>
  <c r="MF27" i="4" l="1"/>
  <c r="MF17" i="4"/>
  <c r="MF18" i="4" s="1"/>
  <c r="MF19" i="4" s="1"/>
  <c r="MF16" i="4"/>
  <c r="MG25" i="4"/>
  <c r="MG30" i="4"/>
  <c r="MG26" i="4" s="1"/>
  <c r="MG11" i="4" l="1"/>
  <c r="MG15" i="4" s="1"/>
  <c r="MG31" i="4"/>
  <c r="MG32" i="4" s="1"/>
  <c r="MG17" i="4" l="1"/>
  <c r="MG18" i="4" s="1"/>
  <c r="MG19" i="4" s="1"/>
  <c r="MG16" i="4"/>
  <c r="MG27" i="4"/>
  <c r="MH30" i="4"/>
  <c r="MH26" i="4" s="1"/>
  <c r="MH12" i="4"/>
  <c r="MH25" i="4" s="1"/>
  <c r="MH11" i="4" s="1"/>
  <c r="MH15" i="4" l="1"/>
  <c r="MH31" i="4"/>
  <c r="MH32" i="4" s="1"/>
  <c r="MH27" i="4"/>
  <c r="MH17" i="4" l="1"/>
  <c r="MH18" i="4" s="1"/>
  <c r="MH16" i="4"/>
  <c r="MI30" i="4"/>
  <c r="MI26" i="4" s="1"/>
  <c r="MI12" i="4"/>
  <c r="MI25" i="4" s="1"/>
  <c r="MI11" i="4" s="1"/>
  <c r="MH19" i="4" l="1"/>
  <c r="MI15" i="4"/>
  <c r="MI31" i="4"/>
  <c r="MI32" i="4" s="1"/>
  <c r="MI27" i="4"/>
  <c r="MI17" i="4" l="1"/>
  <c r="MI18" i="4" s="1"/>
  <c r="MI16" i="4"/>
  <c r="MJ30" i="4"/>
  <c r="MJ26" i="4" s="1"/>
  <c r="MJ12" i="4"/>
  <c r="MJ25" i="4" s="1"/>
  <c r="MJ11" i="4" s="1"/>
  <c r="MI19" i="4" l="1"/>
  <c r="MJ15" i="4"/>
  <c r="MJ31" i="4"/>
  <c r="MJ32" i="4" s="1"/>
  <c r="MJ27" i="4"/>
  <c r="MJ17" i="4" l="1"/>
  <c r="MJ18" i="4" s="1"/>
  <c r="MJ16" i="4"/>
  <c r="MK30" i="4"/>
  <c r="MK26" i="4" s="1"/>
  <c r="MK12" i="4"/>
  <c r="MK25" i="4" s="1"/>
  <c r="MK11" i="4" s="1"/>
  <c r="MJ19" i="4" l="1"/>
  <c r="MK15" i="4"/>
  <c r="MK31" i="4"/>
  <c r="MK32" i="4" s="1"/>
  <c r="ML12" i="4" s="1"/>
  <c r="MK27" i="4"/>
  <c r="ML25" i="4" l="1"/>
  <c r="MK17" i="4"/>
  <c r="MK18" i="4" s="1"/>
  <c r="MK16" i="4"/>
  <c r="ML30" i="4"/>
  <c r="ML26" i="4" s="1"/>
  <c r="ML11" i="4" l="1"/>
  <c r="ML15" i="4" s="1"/>
  <c r="MK19" i="4"/>
  <c r="ML31" i="4"/>
  <c r="ML32" i="4" s="1"/>
  <c r="MM12" i="4" s="1"/>
  <c r="ML27" i="4" l="1"/>
  <c r="ML16" i="4"/>
  <c r="ML17" i="4"/>
  <c r="ML18" i="4" s="1"/>
  <c r="ML19" i="4" s="1"/>
  <c r="MM25" i="4"/>
  <c r="MM30" i="4"/>
  <c r="MM26" i="4" s="1"/>
  <c r="MM11" i="4" l="1"/>
  <c r="MM15" i="4" s="1"/>
  <c r="MM31" i="4"/>
  <c r="MM32" i="4" s="1"/>
  <c r="MM27" i="4" l="1"/>
  <c r="MM16" i="4"/>
  <c r="MM17" i="4"/>
  <c r="MM18" i="4" s="1"/>
  <c r="MN30" i="4"/>
  <c r="MN26" i="4" s="1"/>
  <c r="MN12" i="4"/>
  <c r="MN25" i="4" s="1"/>
  <c r="MN11" i="4" s="1"/>
  <c r="MM19" i="4" l="1"/>
  <c r="MN15" i="4"/>
  <c r="MN27" i="4"/>
  <c r="MN31" i="4"/>
  <c r="MN32" i="4" s="1"/>
  <c r="MN17" i="4" l="1"/>
  <c r="MN18" i="4" s="1"/>
  <c r="MN16" i="4"/>
  <c r="MO30" i="4"/>
  <c r="MO26" i="4" s="1"/>
  <c r="MO12" i="4"/>
  <c r="MO25" i="4" s="1"/>
  <c r="MO11" i="4" s="1"/>
  <c r="MN19" i="4" l="1"/>
  <c r="MO15" i="4"/>
  <c r="MO31" i="4"/>
  <c r="MO32" i="4" s="1"/>
  <c r="MO27" i="4"/>
  <c r="MO17" i="4" l="1"/>
  <c r="MO18" i="4" s="1"/>
  <c r="MO16" i="4"/>
  <c r="MP30" i="4"/>
  <c r="MP26" i="4" s="1"/>
  <c r="MP12" i="4"/>
  <c r="MP25" i="4" s="1"/>
  <c r="MP11" i="4" s="1"/>
  <c r="MO19" i="4" l="1"/>
  <c r="MP15" i="4"/>
  <c r="MP31" i="4"/>
  <c r="MP32" i="4" s="1"/>
  <c r="MP27" i="4"/>
  <c r="MP17" i="4" l="1"/>
  <c r="MP18" i="4" s="1"/>
  <c r="MP16" i="4"/>
  <c r="MQ30" i="4"/>
  <c r="MQ26" i="4" s="1"/>
  <c r="MQ12" i="4"/>
  <c r="MQ25" i="4" s="1"/>
  <c r="MQ11" i="4" s="1"/>
  <c r="MP19" i="4" l="1"/>
  <c r="MQ15" i="4"/>
  <c r="MQ31" i="4"/>
  <c r="MQ32" i="4" s="1"/>
  <c r="MR12" i="4" s="1"/>
  <c r="MQ27" i="4"/>
  <c r="MR25" i="4" l="1"/>
  <c r="MQ17" i="4"/>
  <c r="MQ18" i="4" s="1"/>
  <c r="MQ16" i="4"/>
  <c r="MR30" i="4"/>
  <c r="MR26" i="4" s="1"/>
  <c r="MR11" i="4" l="1"/>
  <c r="MR15" i="4" s="1"/>
  <c r="MQ19" i="4"/>
  <c r="MR31" i="4"/>
  <c r="MR32" i="4" s="1"/>
  <c r="MR27" i="4" l="1"/>
  <c r="MR17" i="4"/>
  <c r="MR16" i="4"/>
  <c r="MS30" i="4"/>
  <c r="MS26" i="4" s="1"/>
  <c r="MS12" i="4"/>
  <c r="MS25" i="4" s="1"/>
  <c r="MS11" i="4" s="1"/>
  <c r="MR18" i="4" l="1"/>
  <c r="MR19" i="4" s="1"/>
  <c r="MS15" i="4"/>
  <c r="MS27" i="4"/>
  <c r="MS31" i="4"/>
  <c r="MS32" i="4" s="1"/>
  <c r="MS17" i="4" l="1"/>
  <c r="MS18" i="4" s="1"/>
  <c r="MS16" i="4"/>
  <c r="MT30" i="4"/>
  <c r="MT26" i="4" s="1"/>
  <c r="MT12" i="4"/>
  <c r="MT25" i="4" s="1"/>
  <c r="MT11" i="4" s="1"/>
  <c r="MS19" i="4" l="1"/>
  <c r="MT15" i="4"/>
  <c r="MT31" i="4"/>
  <c r="MT32" i="4" s="1"/>
  <c r="MU12" i="4" s="1"/>
  <c r="MT27" i="4"/>
  <c r="MU25" i="4" l="1"/>
  <c r="MT17" i="4"/>
  <c r="MT18" i="4" s="1"/>
  <c r="MT16" i="4"/>
  <c r="MU30" i="4"/>
  <c r="MU26" i="4" s="1"/>
  <c r="MU11" i="4" l="1"/>
  <c r="MU15" i="4" s="1"/>
  <c r="MT19" i="4"/>
  <c r="MU31" i="4"/>
  <c r="MU32" i="4" s="1"/>
  <c r="MV12" i="4" s="1"/>
  <c r="MU27" i="4" l="1"/>
  <c r="MU17" i="4"/>
  <c r="MU16" i="4"/>
  <c r="MV25" i="4"/>
  <c r="MV30" i="4"/>
  <c r="MV26" i="4" s="1"/>
  <c r="MV11" i="4" l="1"/>
  <c r="MV15" i="4" s="1"/>
  <c r="MU18" i="4"/>
  <c r="MU19" i="4" s="1"/>
  <c r="MV27" i="4"/>
  <c r="MV31" i="4"/>
  <c r="MV32" i="4" s="1"/>
  <c r="MV17" i="4" l="1"/>
  <c r="MV16" i="4"/>
  <c r="MW30" i="4"/>
  <c r="MW26" i="4" s="1"/>
  <c r="MW12" i="4"/>
  <c r="MW25" i="4" s="1"/>
  <c r="MW11" i="4" s="1"/>
  <c r="MV18" i="4" l="1"/>
  <c r="MV19" i="4" s="1"/>
  <c r="MW15" i="4"/>
  <c r="MW31" i="4"/>
  <c r="MW32" i="4" s="1"/>
  <c r="MW27" i="4"/>
  <c r="MW17" i="4" l="1"/>
  <c r="MW18" i="4" s="1"/>
  <c r="MW16" i="4"/>
  <c r="MX30" i="4"/>
  <c r="MX26" i="4" s="1"/>
  <c r="MX12" i="4"/>
  <c r="MX25" i="4" s="1"/>
  <c r="MX11" i="4" s="1"/>
  <c r="MW19" i="4" l="1"/>
  <c r="MX15" i="4"/>
  <c r="MX31" i="4"/>
  <c r="MX32" i="4" s="1"/>
  <c r="MX27" i="4"/>
  <c r="MX17" i="4" l="1"/>
  <c r="MX18" i="4" s="1"/>
  <c r="MX16" i="4"/>
  <c r="MY30" i="4"/>
  <c r="MY26" i="4" s="1"/>
  <c r="MY12" i="4"/>
  <c r="MY25" i="4" s="1"/>
  <c r="MY11" i="4" s="1"/>
  <c r="MX19" i="4" l="1"/>
  <c r="MY15" i="4"/>
  <c r="MY31" i="4"/>
  <c r="MY32" i="4" s="1"/>
  <c r="MY27" i="4"/>
  <c r="MY17" i="4" l="1"/>
  <c r="MY18" i="4" s="1"/>
  <c r="MY16" i="4"/>
  <c r="MZ30" i="4"/>
  <c r="MZ26" i="4" s="1"/>
  <c r="MZ12" i="4"/>
  <c r="MZ25" i="4" s="1"/>
  <c r="MZ11" i="4" s="1"/>
  <c r="MY19" i="4" l="1"/>
  <c r="MZ15" i="4"/>
  <c r="MZ31" i="4"/>
  <c r="MZ32" i="4" s="1"/>
  <c r="MZ27" i="4"/>
  <c r="MZ17" i="4" l="1"/>
  <c r="MZ18" i="4" s="1"/>
  <c r="MZ16" i="4"/>
  <c r="NA30" i="4"/>
  <c r="NA26" i="4" s="1"/>
  <c r="NA12" i="4"/>
  <c r="NA25" i="4" s="1"/>
  <c r="NA11" i="4" s="1"/>
  <c r="MZ19" i="4" l="1"/>
  <c r="NA15" i="4"/>
  <c r="NA31" i="4"/>
  <c r="NA32" i="4" s="1"/>
  <c r="NB12" i="4" s="1"/>
  <c r="NA27" i="4"/>
  <c r="NB25" i="4" l="1"/>
  <c r="NA17" i="4"/>
  <c r="NA18" i="4" s="1"/>
  <c r="NA16" i="4"/>
  <c r="NB30" i="4"/>
  <c r="NB26" i="4" s="1"/>
  <c r="NB11" i="4" l="1"/>
  <c r="NB15" i="4" s="1"/>
  <c r="NA19" i="4"/>
  <c r="NB31" i="4"/>
  <c r="NB32" i="4" s="1"/>
  <c r="NB27" i="4" l="1"/>
  <c r="NB17" i="4"/>
  <c r="NB16" i="4"/>
  <c r="NC30" i="4"/>
  <c r="NC26" i="4" s="1"/>
  <c r="NC12" i="4"/>
  <c r="NC25" i="4" s="1"/>
  <c r="NC11" i="4" s="1"/>
  <c r="NB18" i="4" l="1"/>
  <c r="NB19" i="4" s="1"/>
  <c r="NC15" i="4"/>
  <c r="NC31" i="4"/>
  <c r="NC32" i="4" s="1"/>
  <c r="NC27" i="4"/>
  <c r="NC17" i="4" l="1"/>
  <c r="NC18" i="4" s="1"/>
  <c r="NC16" i="4"/>
  <c r="NC19" i="4" l="1"/>
</calcChain>
</file>

<file path=xl/sharedStrings.xml><?xml version="1.0" encoding="utf-8"?>
<sst xmlns="http://schemas.openxmlformats.org/spreadsheetml/2006/main" count="98" uniqueCount="55">
  <si>
    <t>Solar</t>
  </si>
  <si>
    <t>Wind</t>
  </si>
  <si>
    <t>Pumpspeicher</t>
  </si>
  <si>
    <t>Andere</t>
  </si>
  <si>
    <t>Gas</t>
  </si>
  <si>
    <t>Öl</t>
  </si>
  <si>
    <t>Steinkohle</t>
  </si>
  <si>
    <t>Braunkohle</t>
  </si>
  <si>
    <t>Kernenergie</t>
  </si>
  <si>
    <t>Biomasse</t>
  </si>
  <si>
    <t>Wasserkraft</t>
  </si>
  <si>
    <t>Last</t>
  </si>
  <si>
    <t>Installierte Leistung GW</t>
  </si>
  <si>
    <t>Max Tagesproduktion aus Datenreihe</t>
  </si>
  <si>
    <t>Max theoretische Tagesproduktion GWh</t>
  </si>
  <si>
    <t>*Angabe 2019 erreicht nicht die Produnktionsmenge gem Datenreihe. Es wurde der Wert aus 2018 genommen</t>
  </si>
  <si>
    <t>Datenreihe Produktion in GWh</t>
  </si>
  <si>
    <t>Datenreihe Produktion % installierte Leistung</t>
  </si>
  <si>
    <t>Installierte Leistung GW 2019</t>
  </si>
  <si>
    <t xml:space="preserve">Variierte Leistung GW </t>
  </si>
  <si>
    <t xml:space="preserve">Produktion wie 2019 </t>
  </si>
  <si>
    <t>Wasserstoffspeicher</t>
  </si>
  <si>
    <t>Wasserstoffspeicher Füllstand</t>
  </si>
  <si>
    <t>Pumpspeicher Füllstand</t>
  </si>
  <si>
    <t>Wirkungsgrad Strom-Gas-Strom</t>
  </si>
  <si>
    <t>Wirkungsgrad Strom-Speicher-Strom</t>
  </si>
  <si>
    <t>Wird befüllt und gleicht Unterproduktion aus</t>
  </si>
  <si>
    <t>Über-/ Unterproduktion (aus 1-9)</t>
  </si>
  <si>
    <t>Unterdeckung</t>
  </si>
  <si>
    <t>Strommangel</t>
  </si>
  <si>
    <t>Faktor eingeben, wird mit den Produktionswerten von 2019 multipliziert.</t>
  </si>
  <si>
    <t>Leistung pro Anlage</t>
  </si>
  <si>
    <t>Leistung</t>
  </si>
  <si>
    <t>x</t>
  </si>
  <si>
    <t>Absoluten Wert eingeben, geht mit angegebenen Prozentsatz in Tagesproduktion ein. Es wird angenommen, dass herkömmliche Kraftwerke im Falle von verfügbaren Speichern immer im optimalen Betriebszustand / Auslastung arbeiten, damit der durch erneuerbare nicht benötigte Strom gespeichert werden kann. Falls die Option "ohne Gasspeicher" gewählt wird, dann wird Gas aus der Rechnung genommen, um die Unterdeckung bei Abschaltung von konventionellen Energien darzustellen.</t>
  </si>
  <si>
    <t>Prozent der installierten Leistung</t>
  </si>
  <si>
    <t>Durchschnitt der Tagesproduktion aus Datenreihe</t>
  </si>
  <si>
    <t>Ohne Wasserstofferzeugung und -speicherung "x" setzen</t>
  </si>
  <si>
    <t>In Graph 2019 anzeigen ("x")</t>
  </si>
  <si>
    <t>Basierend auf der Datenreihe von 2019 (Energy Charts Fraunhofer Institut) wird anhand der eingegebenen Werte angepasst. Hier können dann die Auswirkungen von Abschaltungen anhand einer aktuellen Jahressituation abgelesen werden. Darstellung in Tab "Graphen Analyse".</t>
  </si>
  <si>
    <t>Produktion ohne konventionelle Gaskraftwerke</t>
  </si>
  <si>
    <t>Wasserstoff benötigt um Defizit auszugleichen</t>
  </si>
  <si>
    <t>Befüllung Wasserstoffspeicher mit</t>
  </si>
  <si>
    <t>Energiebedarf um Speicher komplett aufzufüllen</t>
  </si>
  <si>
    <t>Gelieferte Füllmenge</t>
  </si>
  <si>
    <t>Der Wirkungsgrad wird bei Befüllung der Speicher berücksichtigt. Bei der Lieferung wird kein Verlust mehr berechnet</t>
  </si>
  <si>
    <t>Energie aus Speicherwasser</t>
  </si>
  <si>
    <t>Energie aus Wasserstoff</t>
  </si>
  <si>
    <t>Eingabe Prozentsatz  gelieferte Leistung von installierter Leistung</t>
  </si>
  <si>
    <t>Ausgleichsleistung durch konv. Gaskraftwerke geliefert</t>
  </si>
  <si>
    <t>Defizit</t>
  </si>
  <si>
    <t>Absuluten Wert eingeben, wird bei Unterproduktion genutzt.</t>
  </si>
  <si>
    <t>Alle Berechnungen nach bestem Wissen und Gewissen, aber keinerlei Gewähr. Jegliche Haftung ist ausgeschlossen.</t>
  </si>
  <si>
    <r>
      <t xml:space="preserve">© Alle Rechte beim Autor des Energierechners. Mit Angabe der Quelle </t>
    </r>
    <r>
      <rPr>
        <b/>
        <sz val="11"/>
        <color theme="9" tint="-0.499984740745262"/>
        <rFont val="Calibri"/>
        <family val="2"/>
        <scheme val="minor"/>
      </rPr>
      <t>www.</t>
    </r>
    <r>
      <rPr>
        <b/>
        <sz val="11"/>
        <color theme="4" tint="-0.499984740745262"/>
        <rFont val="Calibri"/>
        <family val="2"/>
        <scheme val="minor"/>
      </rPr>
      <t>me</t>
    </r>
    <r>
      <rPr>
        <b/>
        <sz val="11"/>
        <color theme="9" tint="-0.499984740745262"/>
        <rFont val="Calibri"/>
        <family val="2"/>
        <scheme val="minor"/>
      </rPr>
      <t>diagnose.de</t>
    </r>
    <r>
      <rPr>
        <sz val="11"/>
        <color theme="1"/>
        <rFont val="Calibri"/>
        <family val="2"/>
        <scheme val="minor"/>
      </rPr>
      <t xml:space="preserve"> darf und soll der Rechner kostenfrei weiterverbreitet werden. </t>
    </r>
  </si>
  <si>
    <t>Stand 13.12.2020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</si>
</sst>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MW&quot;"/>
    <numFmt numFmtId="165" formatCode="0\ &quot;qm/KW&quot;"/>
    <numFmt numFmtId="166" formatCode="0.0\ &quot;qkm pro Anlage&quot;"/>
    <numFmt numFmtId="167" formatCode="0.0\ &quot; qkm&quot;"/>
    <numFmt numFmtId="168" formatCode="0\ &quot; Anlagen&quot;"/>
  </numFmts>
  <fonts count="10" x14ac:knownFonts="1">
    <font>
      <sz val="11"/>
      <color theme="1"/>
      <name val="Calibri"/>
      <family val="2"/>
      <scheme val="minor"/>
    </font>
    <font>
      <sz val="11"/>
      <color theme="1"/>
      <name val="Calibri"/>
      <family val="2"/>
      <scheme val="minor"/>
    </font>
    <font>
      <sz val="10"/>
      <color theme="1"/>
      <name val="Calibri"/>
      <family val="2"/>
      <scheme val="minor"/>
    </font>
    <font>
      <sz val="8"/>
      <color theme="1"/>
      <name val="Calibri"/>
      <family val="2"/>
      <scheme val="minor"/>
    </font>
    <font>
      <sz val="12"/>
      <color theme="1"/>
      <name val="Calibri"/>
      <family val="2"/>
      <scheme val="minor"/>
    </font>
    <font>
      <b/>
      <sz val="12"/>
      <color theme="0"/>
      <name val="Calibri"/>
      <family val="2"/>
      <scheme val="minor"/>
    </font>
    <font>
      <b/>
      <sz val="8"/>
      <color theme="1"/>
      <name val="Calibri"/>
      <family val="2"/>
      <scheme val="minor"/>
    </font>
    <font>
      <sz val="8"/>
      <color theme="0"/>
      <name val="Calibri"/>
      <family val="2"/>
      <scheme val="minor"/>
    </font>
    <font>
      <b/>
      <sz val="11"/>
      <color theme="9" tint="-0.499984740745262"/>
      <name val="Calibri"/>
      <family val="2"/>
      <scheme val="minor"/>
    </font>
    <font>
      <b/>
      <sz val="11"/>
      <color theme="4" tint="-0.499984740745262"/>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theme="5"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85">
    <xf numFmtId="0" fontId="0" fillId="0" borderId="0" xfId="0"/>
    <xf numFmtId="0" fontId="2" fillId="0" borderId="0" xfId="0" applyFont="1" applyAlignment="1">
      <alignment horizontal="center" vertical="center" textRotation="180"/>
    </xf>
    <xf numFmtId="14" fontId="2" fillId="0" borderId="0" xfId="0" applyNumberFormat="1" applyFont="1" applyAlignment="1">
      <alignment horizontal="center" vertical="center" textRotation="180"/>
    </xf>
    <xf numFmtId="0" fontId="3" fillId="0" borderId="0" xfId="0" applyFont="1" applyAlignment="1">
      <alignment horizontal="center" vertical="center"/>
    </xf>
    <xf numFmtId="0" fontId="2" fillId="0" borderId="0" xfId="0" applyFont="1" applyAlignment="1">
      <alignment horizontal="center" vertical="center" wrapText="1"/>
    </xf>
    <xf numFmtId="9" fontId="3" fillId="0" borderId="0" xfId="1" applyFont="1" applyAlignment="1">
      <alignment horizontal="center" vertical="center"/>
    </xf>
    <xf numFmtId="0" fontId="4" fillId="2" borderId="1" xfId="0" applyFont="1" applyFill="1" applyBorder="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textRotation="180"/>
    </xf>
    <xf numFmtId="0" fontId="3" fillId="0" borderId="0" xfId="0" applyFont="1" applyAlignment="1">
      <alignment horizontal="center" vertical="center" textRotation="180"/>
    </xf>
    <xf numFmtId="0" fontId="6" fillId="0" borderId="0" xfId="0" applyFont="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0" fillId="0" borderId="18" xfId="0" applyBorder="1"/>
    <xf numFmtId="0" fontId="0" fillId="0" borderId="13" xfId="0" applyBorder="1"/>
    <xf numFmtId="0" fontId="0" fillId="0" borderId="19" xfId="0" applyBorder="1"/>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12" xfId="0" applyFont="1" applyBorder="1"/>
    <xf numFmtId="164" fontId="2" fillId="2" borderId="3" xfId="0" applyNumberFormat="1" applyFont="1" applyFill="1" applyBorder="1" applyAlignment="1">
      <alignment horizontal="center" vertical="center" wrapText="1"/>
    </xf>
    <xf numFmtId="166" fontId="2" fillId="2" borderId="3" xfId="0" applyNumberFormat="1" applyFont="1" applyFill="1" applyBorder="1" applyAlignment="1">
      <alignment horizontal="left" vertical="center" wrapText="1"/>
    </xf>
    <xf numFmtId="167" fontId="2" fillId="3" borderId="3" xfId="0" applyNumberFormat="1" applyFont="1" applyFill="1" applyBorder="1" applyAlignment="1">
      <alignment horizontal="center" vertical="center" wrapText="1"/>
    </xf>
    <xf numFmtId="0" fontId="2" fillId="3" borderId="4" xfId="0" applyFont="1" applyFill="1" applyBorder="1" applyAlignment="1">
      <alignment horizontal="left" vertical="center" wrapText="1"/>
    </xf>
    <xf numFmtId="165" fontId="2" fillId="2" borderId="5" xfId="0" applyNumberFormat="1" applyFont="1" applyFill="1" applyBorder="1" applyAlignment="1">
      <alignment horizontal="center" vertical="center" wrapText="1"/>
    </xf>
    <xf numFmtId="167" fontId="2" fillId="3" borderId="5"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9" fontId="2" fillId="2" borderId="4" xfId="0" applyNumberFormat="1" applyFont="1" applyFill="1" applyBorder="1" applyAlignment="1">
      <alignment horizontal="center" vertical="center"/>
    </xf>
    <xf numFmtId="9" fontId="2" fillId="2" borderId="7" xfId="0" applyNumberFormat="1" applyFont="1" applyFill="1" applyBorder="1" applyAlignment="1">
      <alignment horizontal="center" vertical="center"/>
    </xf>
    <xf numFmtId="14" fontId="5" fillId="4" borderId="8" xfId="0" applyNumberFormat="1" applyFont="1" applyFill="1" applyBorder="1" applyAlignment="1">
      <alignment horizontal="center" vertical="center" textRotation="180" wrapText="1"/>
    </xf>
    <xf numFmtId="14" fontId="5" fillId="4" borderId="15" xfId="0" applyNumberFormat="1" applyFont="1" applyFill="1" applyBorder="1" applyAlignment="1">
      <alignment horizontal="center" vertical="center" textRotation="180" wrapText="1"/>
    </xf>
    <xf numFmtId="0" fontId="4" fillId="3" borderId="14" xfId="0" applyFont="1" applyFill="1" applyBorder="1" applyAlignment="1">
      <alignment horizontal="center" vertical="center"/>
    </xf>
    <xf numFmtId="0" fontId="4" fillId="3" borderId="2" xfId="0" applyFont="1" applyFill="1" applyBorder="1" applyAlignment="1">
      <alignment horizontal="center" vertical="center"/>
    </xf>
    <xf numFmtId="0" fontId="0" fillId="4" borderId="12" xfId="0" applyFill="1" applyBorder="1" applyAlignment="1">
      <alignment horizontal="center"/>
    </xf>
    <xf numFmtId="0" fontId="5" fillId="4" borderId="28"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31" xfId="0" applyFont="1" applyFill="1" applyBorder="1" applyAlignment="1">
      <alignment horizontal="center" vertical="center"/>
    </xf>
    <xf numFmtId="14" fontId="5" fillId="4" borderId="12" xfId="0" applyNumberFormat="1" applyFont="1" applyFill="1" applyBorder="1" applyAlignment="1">
      <alignment horizontal="center" vertical="center" wrapText="1"/>
    </xf>
    <xf numFmtId="0" fontId="0" fillId="4" borderId="31" xfId="0" applyFill="1" applyBorder="1"/>
    <xf numFmtId="0" fontId="0" fillId="2" borderId="28" xfId="0" applyFill="1" applyBorder="1" applyAlignment="1">
      <alignment horizontal="center" vertical="center"/>
    </xf>
    <xf numFmtId="0" fontId="0" fillId="2" borderId="31" xfId="0" applyFill="1" applyBorder="1" applyAlignment="1">
      <alignment horizontal="center" vertical="center"/>
    </xf>
    <xf numFmtId="0" fontId="0" fillId="2" borderId="29" xfId="0" applyFill="1" applyBorder="1" applyAlignment="1">
      <alignment horizontal="center" vertical="center"/>
    </xf>
    <xf numFmtId="0" fontId="7" fillId="0" borderId="0" xfId="0" applyFont="1" applyAlignment="1">
      <alignment horizontal="center" vertical="center"/>
    </xf>
    <xf numFmtId="168" fontId="2" fillId="3" borderId="3" xfId="0" applyNumberFormat="1" applyFont="1" applyFill="1" applyBorder="1" applyAlignment="1">
      <alignment horizontal="center" vertical="center" wrapText="1"/>
    </xf>
    <xf numFmtId="0" fontId="4" fillId="3" borderId="24" xfId="0" applyFont="1" applyFill="1" applyBorder="1" applyAlignment="1">
      <alignment horizontal="center" vertical="center"/>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3" xfId="0" applyFont="1" applyFill="1" applyBorder="1" applyAlignment="1">
      <alignment vertical="center" wrapText="1"/>
    </xf>
    <xf numFmtId="9" fontId="2" fillId="2" borderId="34" xfId="0" applyNumberFormat="1" applyFont="1" applyFill="1" applyBorder="1" applyAlignment="1">
      <alignment horizontal="center" vertical="center"/>
    </xf>
    <xf numFmtId="0" fontId="0" fillId="3" borderId="0" xfId="0" applyFill="1" applyBorder="1"/>
    <xf numFmtId="0" fontId="0" fillId="3" borderId="17" xfId="0" applyFill="1" applyBorder="1"/>
    <xf numFmtId="0" fontId="2" fillId="3" borderId="3"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5" xfId="0" applyFont="1" applyFill="1" applyBorder="1" applyAlignment="1">
      <alignment horizontal="center" vertical="center"/>
    </xf>
    <xf numFmtId="0" fontId="2" fillId="3" borderId="25"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6" xfId="0" applyFont="1" applyFill="1" applyBorder="1" applyAlignment="1">
      <alignment horizontal="left" vertical="center" wrapText="1"/>
    </xf>
    <xf numFmtId="14" fontId="5" fillId="4" borderId="8" xfId="0" applyNumberFormat="1" applyFont="1" applyFill="1" applyBorder="1" applyAlignment="1">
      <alignment horizontal="center" vertical="center" wrapText="1"/>
    </xf>
    <xf numFmtId="14" fontId="5" fillId="4" borderId="9" xfId="0" applyNumberFormat="1"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33" xfId="0" applyFont="1" applyFill="1" applyBorder="1" applyAlignment="1">
      <alignment horizontal="center" vertical="center" wrapText="1"/>
    </xf>
    <xf numFmtId="9" fontId="2" fillId="0" borderId="0" xfId="1" applyFont="1" applyBorder="1" applyAlignment="1">
      <alignment horizontal="center" vertical="center"/>
    </xf>
    <xf numFmtId="9" fontId="2" fillId="0" borderId="17" xfId="1" applyFont="1" applyBorder="1" applyAlignment="1">
      <alignment horizontal="center" vertical="center"/>
    </xf>
    <xf numFmtId="14" fontId="0" fillId="0" borderId="10" xfId="0" applyNumberFormat="1" applyFont="1" applyBorder="1" applyAlignment="1">
      <alignment horizontal="center" vertical="center" textRotation="180" wrapText="1"/>
    </xf>
    <xf numFmtId="14" fontId="0" fillId="0" borderId="11" xfId="0" applyNumberFormat="1" applyFont="1" applyBorder="1" applyAlignment="1">
      <alignment horizontal="center" vertical="center" textRotation="180" wrapText="1"/>
    </xf>
    <xf numFmtId="14" fontId="0" fillId="0" borderId="22" xfId="0" applyNumberFormat="1" applyFont="1" applyBorder="1" applyAlignment="1">
      <alignment horizontal="center" vertical="center" textRotation="180" wrapText="1"/>
    </xf>
    <xf numFmtId="1" fontId="0" fillId="0" borderId="16" xfId="0" applyNumberFormat="1" applyFont="1" applyBorder="1" applyAlignment="1">
      <alignment horizontal="center" vertical="center"/>
    </xf>
    <xf numFmtId="1" fontId="0" fillId="0" borderId="0" xfId="0" applyNumberFormat="1" applyFont="1" applyBorder="1" applyAlignment="1">
      <alignment horizontal="center" vertical="center"/>
    </xf>
    <xf numFmtId="0" fontId="0" fillId="0" borderId="16" xfId="0" applyFont="1" applyBorder="1" applyAlignment="1">
      <alignment horizontal="center" vertical="center"/>
    </xf>
    <xf numFmtId="0" fontId="0" fillId="0" borderId="0" xfId="0" applyFont="1" applyBorder="1" applyAlignment="1">
      <alignment horizontal="center" vertical="center"/>
    </xf>
    <xf numFmtId="0" fontId="0" fillId="0" borderId="17" xfId="0" applyFont="1" applyBorder="1" applyAlignment="1">
      <alignment horizontal="center" vertical="center"/>
    </xf>
    <xf numFmtId="0" fontId="3" fillId="0" borderId="0" xfId="0" applyFont="1" applyAlignment="1">
      <alignment horizontal="left" vertical="center"/>
    </xf>
    <xf numFmtId="0" fontId="0" fillId="0" borderId="18" xfId="0" applyFont="1" applyBorder="1" applyAlignment="1">
      <alignment horizontal="center" vertical="center"/>
    </xf>
    <xf numFmtId="0" fontId="0" fillId="0" borderId="13" xfId="0" applyFont="1" applyBorder="1" applyAlignment="1">
      <alignment horizontal="center" vertical="center"/>
    </xf>
    <xf numFmtId="0" fontId="0" fillId="0" borderId="19" xfId="0" applyFont="1" applyBorder="1" applyAlignment="1">
      <alignment horizontal="center" vertical="center"/>
    </xf>
    <xf numFmtId="0" fontId="6" fillId="0" borderId="0" xfId="0" applyFont="1" applyAlignment="1">
      <alignment horizontal="left" vertical="center" wrapText="1"/>
    </xf>
    <xf numFmtId="0" fontId="0" fillId="0" borderId="0" xfId="0" applyFill="1"/>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'Datenreihe Analyse'!$B$2</c:f>
              <c:strCache>
                <c:ptCount val="1"/>
                <c:pt idx="0">
                  <c:v>Wasserkraft</c:v>
                </c:pt>
              </c:strCache>
            </c:strRef>
          </c:tx>
          <c:spPr>
            <a:solidFill>
              <a:schemeClr val="accent1"/>
            </a:solidFill>
            <a:ln>
              <a:noFill/>
            </a:ln>
            <a:effectLst/>
          </c:spPr>
          <c:cat>
            <c:numRef>
              <c:f>'Datenreihe Analyse'!$C$1:$NB$1</c:f>
              <c:numCache>
                <c:formatCode>m/d/yyyy</c:formatCode>
                <c:ptCount val="364"/>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numCache>
            </c:numRef>
          </c:cat>
          <c:val>
            <c:numRef>
              <c:f>'Datenreihe Analyse'!$C$2:$NC$2</c:f>
              <c:numCache>
                <c:formatCode>General</c:formatCode>
                <c:ptCount val="365"/>
                <c:pt idx="0">
                  <c:v>50</c:v>
                </c:pt>
                <c:pt idx="1">
                  <c:v>50</c:v>
                </c:pt>
                <c:pt idx="2">
                  <c:v>50</c:v>
                </c:pt>
                <c:pt idx="3">
                  <c:v>50</c:v>
                </c:pt>
                <c:pt idx="4">
                  <c:v>50</c:v>
                </c:pt>
                <c:pt idx="5">
                  <c:v>50</c:v>
                </c:pt>
                <c:pt idx="6">
                  <c:v>50</c:v>
                </c:pt>
                <c:pt idx="7">
                  <c:v>50</c:v>
                </c:pt>
                <c:pt idx="8">
                  <c:v>50</c:v>
                </c:pt>
                <c:pt idx="9">
                  <c:v>60</c:v>
                </c:pt>
                <c:pt idx="10">
                  <c:v>50</c:v>
                </c:pt>
                <c:pt idx="11">
                  <c:v>50</c:v>
                </c:pt>
                <c:pt idx="12">
                  <c:v>50</c:v>
                </c:pt>
                <c:pt idx="13">
                  <c:v>70</c:v>
                </c:pt>
                <c:pt idx="14">
                  <c:v>70</c:v>
                </c:pt>
                <c:pt idx="15">
                  <c:v>60</c:v>
                </c:pt>
                <c:pt idx="16">
                  <c:v>60</c:v>
                </c:pt>
                <c:pt idx="17">
                  <c:v>60</c:v>
                </c:pt>
                <c:pt idx="18">
                  <c:v>60</c:v>
                </c:pt>
                <c:pt idx="19">
                  <c:v>50</c:v>
                </c:pt>
                <c:pt idx="20">
                  <c:v>60</c:v>
                </c:pt>
                <c:pt idx="21">
                  <c:v>60</c:v>
                </c:pt>
                <c:pt idx="22">
                  <c:v>60</c:v>
                </c:pt>
                <c:pt idx="23">
                  <c:v>60</c:v>
                </c:pt>
                <c:pt idx="24">
                  <c:v>60</c:v>
                </c:pt>
                <c:pt idx="25">
                  <c:v>50</c:v>
                </c:pt>
                <c:pt idx="26">
                  <c:v>40</c:v>
                </c:pt>
                <c:pt idx="27">
                  <c:v>40</c:v>
                </c:pt>
                <c:pt idx="28">
                  <c:v>50</c:v>
                </c:pt>
                <c:pt idx="29">
                  <c:v>50</c:v>
                </c:pt>
                <c:pt idx="30">
                  <c:v>50</c:v>
                </c:pt>
                <c:pt idx="31">
                  <c:v>50</c:v>
                </c:pt>
                <c:pt idx="32">
                  <c:v>50</c:v>
                </c:pt>
                <c:pt idx="33">
                  <c:v>50</c:v>
                </c:pt>
                <c:pt idx="34">
                  <c:v>50</c:v>
                </c:pt>
                <c:pt idx="35">
                  <c:v>50</c:v>
                </c:pt>
                <c:pt idx="36">
                  <c:v>50</c:v>
                </c:pt>
                <c:pt idx="37">
                  <c:v>50</c:v>
                </c:pt>
                <c:pt idx="38">
                  <c:v>50</c:v>
                </c:pt>
                <c:pt idx="39">
                  <c:v>40</c:v>
                </c:pt>
                <c:pt idx="40">
                  <c:v>40</c:v>
                </c:pt>
                <c:pt idx="41">
                  <c:v>60</c:v>
                </c:pt>
                <c:pt idx="42">
                  <c:v>60</c:v>
                </c:pt>
                <c:pt idx="43">
                  <c:v>50</c:v>
                </c:pt>
                <c:pt idx="44">
                  <c:v>50</c:v>
                </c:pt>
                <c:pt idx="45">
                  <c:v>50</c:v>
                </c:pt>
                <c:pt idx="46">
                  <c:v>50</c:v>
                </c:pt>
                <c:pt idx="47">
                  <c:v>40</c:v>
                </c:pt>
                <c:pt idx="48">
                  <c:v>50</c:v>
                </c:pt>
                <c:pt idx="49">
                  <c:v>50</c:v>
                </c:pt>
                <c:pt idx="50">
                  <c:v>50</c:v>
                </c:pt>
                <c:pt idx="51">
                  <c:v>50</c:v>
                </c:pt>
                <c:pt idx="52">
                  <c:v>60</c:v>
                </c:pt>
                <c:pt idx="53">
                  <c:v>70</c:v>
                </c:pt>
                <c:pt idx="54">
                  <c:v>60</c:v>
                </c:pt>
                <c:pt idx="55">
                  <c:v>60</c:v>
                </c:pt>
                <c:pt idx="56">
                  <c:v>60</c:v>
                </c:pt>
                <c:pt idx="57">
                  <c:v>60</c:v>
                </c:pt>
                <c:pt idx="58">
                  <c:v>60</c:v>
                </c:pt>
                <c:pt idx="59">
                  <c:v>60</c:v>
                </c:pt>
                <c:pt idx="60">
                  <c:v>70</c:v>
                </c:pt>
                <c:pt idx="61">
                  <c:v>60</c:v>
                </c:pt>
                <c:pt idx="62">
                  <c:v>60</c:v>
                </c:pt>
                <c:pt idx="63">
                  <c:v>60</c:v>
                </c:pt>
                <c:pt idx="64">
                  <c:v>60</c:v>
                </c:pt>
                <c:pt idx="65">
                  <c:v>60</c:v>
                </c:pt>
                <c:pt idx="66">
                  <c:v>70</c:v>
                </c:pt>
                <c:pt idx="67">
                  <c:v>60</c:v>
                </c:pt>
                <c:pt idx="68">
                  <c:v>60</c:v>
                </c:pt>
                <c:pt idx="69">
                  <c:v>70</c:v>
                </c:pt>
                <c:pt idx="70">
                  <c:v>70</c:v>
                </c:pt>
                <c:pt idx="71">
                  <c:v>60</c:v>
                </c:pt>
                <c:pt idx="72">
                  <c:v>60</c:v>
                </c:pt>
                <c:pt idx="73">
                  <c:v>70</c:v>
                </c:pt>
                <c:pt idx="74">
                  <c:v>70</c:v>
                </c:pt>
                <c:pt idx="75">
                  <c:v>70</c:v>
                </c:pt>
                <c:pt idx="76">
                  <c:v>80</c:v>
                </c:pt>
                <c:pt idx="77">
                  <c:v>70</c:v>
                </c:pt>
                <c:pt idx="78">
                  <c:v>70</c:v>
                </c:pt>
                <c:pt idx="79">
                  <c:v>70</c:v>
                </c:pt>
                <c:pt idx="80">
                  <c:v>70</c:v>
                </c:pt>
                <c:pt idx="81">
                  <c:v>60</c:v>
                </c:pt>
                <c:pt idx="82">
                  <c:v>60</c:v>
                </c:pt>
                <c:pt idx="83">
                  <c:v>60</c:v>
                </c:pt>
                <c:pt idx="84">
                  <c:v>60</c:v>
                </c:pt>
                <c:pt idx="85">
                  <c:v>60</c:v>
                </c:pt>
                <c:pt idx="86">
                  <c:v>60</c:v>
                </c:pt>
                <c:pt idx="87">
                  <c:v>60</c:v>
                </c:pt>
                <c:pt idx="88">
                  <c:v>60</c:v>
                </c:pt>
                <c:pt idx="89">
                  <c:v>50</c:v>
                </c:pt>
                <c:pt idx="90">
                  <c:v>50</c:v>
                </c:pt>
                <c:pt idx="91">
                  <c:v>50</c:v>
                </c:pt>
                <c:pt idx="92">
                  <c:v>60</c:v>
                </c:pt>
                <c:pt idx="93">
                  <c:v>60</c:v>
                </c:pt>
                <c:pt idx="94">
                  <c:v>70</c:v>
                </c:pt>
                <c:pt idx="95">
                  <c:v>60</c:v>
                </c:pt>
                <c:pt idx="96">
                  <c:v>60</c:v>
                </c:pt>
                <c:pt idx="97">
                  <c:v>60</c:v>
                </c:pt>
                <c:pt idx="98">
                  <c:v>60</c:v>
                </c:pt>
                <c:pt idx="99">
                  <c:v>60</c:v>
                </c:pt>
                <c:pt idx="100">
                  <c:v>60</c:v>
                </c:pt>
                <c:pt idx="101">
                  <c:v>60</c:v>
                </c:pt>
                <c:pt idx="102">
                  <c:v>50</c:v>
                </c:pt>
                <c:pt idx="103">
                  <c:v>50</c:v>
                </c:pt>
                <c:pt idx="104">
                  <c:v>50</c:v>
                </c:pt>
                <c:pt idx="105">
                  <c:v>50</c:v>
                </c:pt>
                <c:pt idx="106">
                  <c:v>50</c:v>
                </c:pt>
                <c:pt idx="107">
                  <c:v>50</c:v>
                </c:pt>
                <c:pt idx="108">
                  <c:v>50</c:v>
                </c:pt>
                <c:pt idx="109">
                  <c:v>50</c:v>
                </c:pt>
                <c:pt idx="110">
                  <c:v>50</c:v>
                </c:pt>
                <c:pt idx="111">
                  <c:v>50</c:v>
                </c:pt>
                <c:pt idx="112">
                  <c:v>60</c:v>
                </c:pt>
                <c:pt idx="113">
                  <c:v>60</c:v>
                </c:pt>
                <c:pt idx="114">
                  <c:v>60</c:v>
                </c:pt>
                <c:pt idx="115">
                  <c:v>70</c:v>
                </c:pt>
                <c:pt idx="116">
                  <c:v>70</c:v>
                </c:pt>
                <c:pt idx="117">
                  <c:v>70</c:v>
                </c:pt>
                <c:pt idx="118">
                  <c:v>70</c:v>
                </c:pt>
                <c:pt idx="119">
                  <c:v>70</c:v>
                </c:pt>
                <c:pt idx="120">
                  <c:v>60</c:v>
                </c:pt>
                <c:pt idx="121">
                  <c:v>50</c:v>
                </c:pt>
                <c:pt idx="122">
                  <c:v>60</c:v>
                </c:pt>
                <c:pt idx="123">
                  <c:v>60</c:v>
                </c:pt>
                <c:pt idx="124">
                  <c:v>60</c:v>
                </c:pt>
                <c:pt idx="125">
                  <c:v>60</c:v>
                </c:pt>
                <c:pt idx="126">
                  <c:v>60</c:v>
                </c:pt>
                <c:pt idx="127">
                  <c:v>60</c:v>
                </c:pt>
                <c:pt idx="128">
                  <c:v>60</c:v>
                </c:pt>
                <c:pt idx="129">
                  <c:v>60</c:v>
                </c:pt>
                <c:pt idx="130">
                  <c:v>60</c:v>
                </c:pt>
                <c:pt idx="131">
                  <c:v>70</c:v>
                </c:pt>
                <c:pt idx="132">
                  <c:v>60</c:v>
                </c:pt>
                <c:pt idx="133">
                  <c:v>60</c:v>
                </c:pt>
                <c:pt idx="134">
                  <c:v>60</c:v>
                </c:pt>
                <c:pt idx="135">
                  <c:v>60</c:v>
                </c:pt>
                <c:pt idx="136">
                  <c:v>60</c:v>
                </c:pt>
                <c:pt idx="137">
                  <c:v>60</c:v>
                </c:pt>
                <c:pt idx="138">
                  <c:v>60</c:v>
                </c:pt>
                <c:pt idx="139">
                  <c:v>70</c:v>
                </c:pt>
                <c:pt idx="140">
                  <c:v>60</c:v>
                </c:pt>
                <c:pt idx="141">
                  <c:v>60</c:v>
                </c:pt>
                <c:pt idx="142">
                  <c:v>60</c:v>
                </c:pt>
                <c:pt idx="143">
                  <c:v>70</c:v>
                </c:pt>
                <c:pt idx="144">
                  <c:v>70</c:v>
                </c:pt>
                <c:pt idx="145">
                  <c:v>70</c:v>
                </c:pt>
                <c:pt idx="146">
                  <c:v>70</c:v>
                </c:pt>
                <c:pt idx="147">
                  <c:v>70</c:v>
                </c:pt>
                <c:pt idx="148">
                  <c:v>60</c:v>
                </c:pt>
                <c:pt idx="149">
                  <c:v>60</c:v>
                </c:pt>
                <c:pt idx="150">
                  <c:v>70</c:v>
                </c:pt>
                <c:pt idx="151">
                  <c:v>70</c:v>
                </c:pt>
                <c:pt idx="152">
                  <c:v>70</c:v>
                </c:pt>
                <c:pt idx="153">
                  <c:v>70</c:v>
                </c:pt>
                <c:pt idx="154">
                  <c:v>70</c:v>
                </c:pt>
                <c:pt idx="155">
                  <c:v>70</c:v>
                </c:pt>
                <c:pt idx="156">
                  <c:v>70</c:v>
                </c:pt>
                <c:pt idx="157">
                  <c:v>60</c:v>
                </c:pt>
                <c:pt idx="158">
                  <c:v>50</c:v>
                </c:pt>
                <c:pt idx="159">
                  <c:v>60</c:v>
                </c:pt>
                <c:pt idx="160">
                  <c:v>60</c:v>
                </c:pt>
                <c:pt idx="161">
                  <c:v>60</c:v>
                </c:pt>
                <c:pt idx="162">
                  <c:v>50</c:v>
                </c:pt>
                <c:pt idx="163">
                  <c:v>50</c:v>
                </c:pt>
                <c:pt idx="164">
                  <c:v>60</c:v>
                </c:pt>
                <c:pt idx="165">
                  <c:v>60</c:v>
                </c:pt>
                <c:pt idx="166">
                  <c:v>60</c:v>
                </c:pt>
                <c:pt idx="167">
                  <c:v>70</c:v>
                </c:pt>
                <c:pt idx="168">
                  <c:v>70</c:v>
                </c:pt>
                <c:pt idx="169">
                  <c:v>70</c:v>
                </c:pt>
                <c:pt idx="170">
                  <c:v>70</c:v>
                </c:pt>
                <c:pt idx="171">
                  <c:v>70</c:v>
                </c:pt>
                <c:pt idx="172">
                  <c:v>70</c:v>
                </c:pt>
                <c:pt idx="173">
                  <c:v>70</c:v>
                </c:pt>
                <c:pt idx="174">
                  <c:v>80</c:v>
                </c:pt>
                <c:pt idx="175">
                  <c:v>80</c:v>
                </c:pt>
                <c:pt idx="176">
                  <c:v>80</c:v>
                </c:pt>
                <c:pt idx="177">
                  <c:v>70</c:v>
                </c:pt>
                <c:pt idx="178">
                  <c:v>70</c:v>
                </c:pt>
                <c:pt idx="179">
                  <c:v>70</c:v>
                </c:pt>
                <c:pt idx="180">
                  <c:v>70</c:v>
                </c:pt>
                <c:pt idx="181">
                  <c:v>60</c:v>
                </c:pt>
                <c:pt idx="182">
                  <c:v>60</c:v>
                </c:pt>
                <c:pt idx="183">
                  <c:v>60</c:v>
                </c:pt>
                <c:pt idx="184">
                  <c:v>70</c:v>
                </c:pt>
                <c:pt idx="185">
                  <c:v>70</c:v>
                </c:pt>
                <c:pt idx="186">
                  <c:v>60</c:v>
                </c:pt>
                <c:pt idx="187">
                  <c:v>60</c:v>
                </c:pt>
                <c:pt idx="188">
                  <c:v>60</c:v>
                </c:pt>
                <c:pt idx="189">
                  <c:v>60</c:v>
                </c:pt>
                <c:pt idx="190">
                  <c:v>60</c:v>
                </c:pt>
                <c:pt idx="191">
                  <c:v>70</c:v>
                </c:pt>
                <c:pt idx="192">
                  <c:v>60</c:v>
                </c:pt>
                <c:pt idx="193">
                  <c:v>60</c:v>
                </c:pt>
                <c:pt idx="194">
                  <c:v>60</c:v>
                </c:pt>
                <c:pt idx="195">
                  <c:v>60</c:v>
                </c:pt>
                <c:pt idx="196">
                  <c:v>60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60</c:v>
                </c:pt>
                <c:pt idx="210">
                  <c:v>60</c:v>
                </c:pt>
                <c:pt idx="211">
                  <c:v>60</c:v>
                </c:pt>
                <c:pt idx="212">
                  <c:v>60</c:v>
                </c:pt>
                <c:pt idx="213">
                  <c:v>60</c:v>
                </c:pt>
                <c:pt idx="214">
                  <c:v>60</c:v>
                </c:pt>
                <c:pt idx="215">
                  <c:v>50</c:v>
                </c:pt>
                <c:pt idx="216">
                  <c:v>50</c:v>
                </c:pt>
                <c:pt idx="217">
                  <c:v>60</c:v>
                </c:pt>
                <c:pt idx="218">
                  <c:v>60</c:v>
                </c:pt>
                <c:pt idx="219">
                  <c:v>60</c:v>
                </c:pt>
                <c:pt idx="220">
                  <c:v>60</c:v>
                </c:pt>
                <c:pt idx="221">
                  <c:v>60</c:v>
                </c:pt>
                <c:pt idx="222">
                  <c:v>50</c:v>
                </c:pt>
                <c:pt idx="223">
                  <c:v>60</c:v>
                </c:pt>
                <c:pt idx="224">
                  <c:v>60</c:v>
                </c:pt>
                <c:pt idx="225">
                  <c:v>60</c:v>
                </c:pt>
                <c:pt idx="226">
                  <c:v>60</c:v>
                </c:pt>
                <c:pt idx="227">
                  <c:v>60</c:v>
                </c:pt>
                <c:pt idx="228">
                  <c:v>60</c:v>
                </c:pt>
                <c:pt idx="229">
                  <c:v>50</c:v>
                </c:pt>
                <c:pt idx="230">
                  <c:v>50</c:v>
                </c:pt>
                <c:pt idx="231">
                  <c:v>60</c:v>
                </c:pt>
                <c:pt idx="232">
                  <c:v>60</c:v>
                </c:pt>
                <c:pt idx="233">
                  <c:v>70</c:v>
                </c:pt>
                <c:pt idx="234">
                  <c:v>70</c:v>
                </c:pt>
                <c:pt idx="235">
                  <c:v>60</c:v>
                </c:pt>
                <c:pt idx="236">
                  <c:v>60</c:v>
                </c:pt>
                <c:pt idx="237">
                  <c:v>70</c:v>
                </c:pt>
                <c:pt idx="238">
                  <c:v>70</c:v>
                </c:pt>
                <c:pt idx="239">
                  <c:v>60</c:v>
                </c:pt>
                <c:pt idx="240">
                  <c:v>60</c:v>
                </c:pt>
                <c:pt idx="241">
                  <c:v>60</c:v>
                </c:pt>
                <c:pt idx="242">
                  <c:v>50</c:v>
                </c:pt>
                <c:pt idx="243">
                  <c:v>50</c:v>
                </c:pt>
                <c:pt idx="244">
                  <c:v>60</c:v>
                </c:pt>
                <c:pt idx="245">
                  <c:v>60</c:v>
                </c:pt>
                <c:pt idx="246">
                  <c:v>60</c:v>
                </c:pt>
                <c:pt idx="247">
                  <c:v>50</c:v>
                </c:pt>
                <c:pt idx="248">
                  <c:v>60</c:v>
                </c:pt>
                <c:pt idx="249">
                  <c:v>50</c:v>
                </c:pt>
                <c:pt idx="250">
                  <c:v>60</c:v>
                </c:pt>
                <c:pt idx="251">
                  <c:v>70</c:v>
                </c:pt>
                <c:pt idx="252">
                  <c:v>60</c:v>
                </c:pt>
                <c:pt idx="253">
                  <c:v>60</c:v>
                </c:pt>
                <c:pt idx="254">
                  <c:v>60</c:v>
                </c:pt>
                <c:pt idx="255">
                  <c:v>60</c:v>
                </c:pt>
                <c:pt idx="256">
                  <c:v>50</c:v>
                </c:pt>
                <c:pt idx="257">
                  <c:v>50</c:v>
                </c:pt>
                <c:pt idx="258">
                  <c:v>50</c:v>
                </c:pt>
                <c:pt idx="259">
                  <c:v>50</c:v>
                </c:pt>
                <c:pt idx="260">
                  <c:v>40</c:v>
                </c:pt>
                <c:pt idx="261">
                  <c:v>40</c:v>
                </c:pt>
                <c:pt idx="262">
                  <c:v>40</c:v>
                </c:pt>
                <c:pt idx="263">
                  <c:v>40</c:v>
                </c:pt>
                <c:pt idx="264">
                  <c:v>40</c:v>
                </c:pt>
                <c:pt idx="265">
                  <c:v>40</c:v>
                </c:pt>
                <c:pt idx="266">
                  <c:v>50</c:v>
                </c:pt>
                <c:pt idx="267">
                  <c:v>50</c:v>
                </c:pt>
                <c:pt idx="268">
                  <c:v>50</c:v>
                </c:pt>
                <c:pt idx="269">
                  <c:v>40</c:v>
                </c:pt>
                <c:pt idx="270">
                  <c:v>40</c:v>
                </c:pt>
                <c:pt idx="271">
                  <c:v>40</c:v>
                </c:pt>
                <c:pt idx="272">
                  <c:v>30</c:v>
                </c:pt>
                <c:pt idx="273">
                  <c:v>40</c:v>
                </c:pt>
                <c:pt idx="274">
                  <c:v>40</c:v>
                </c:pt>
                <c:pt idx="275">
                  <c:v>50</c:v>
                </c:pt>
                <c:pt idx="276">
                  <c:v>50</c:v>
                </c:pt>
                <c:pt idx="277">
                  <c:v>50</c:v>
                </c:pt>
                <c:pt idx="278">
                  <c:v>60</c:v>
                </c:pt>
                <c:pt idx="279">
                  <c:v>60</c:v>
                </c:pt>
                <c:pt idx="280">
                  <c:v>60</c:v>
                </c:pt>
                <c:pt idx="281">
                  <c:v>60</c:v>
                </c:pt>
                <c:pt idx="282">
                  <c:v>60</c:v>
                </c:pt>
                <c:pt idx="283">
                  <c:v>50</c:v>
                </c:pt>
                <c:pt idx="284">
                  <c:v>50</c:v>
                </c:pt>
                <c:pt idx="285">
                  <c:v>50</c:v>
                </c:pt>
                <c:pt idx="286">
                  <c:v>50</c:v>
                </c:pt>
                <c:pt idx="287">
                  <c:v>60</c:v>
                </c:pt>
                <c:pt idx="288">
                  <c:v>60</c:v>
                </c:pt>
                <c:pt idx="289">
                  <c:v>50</c:v>
                </c:pt>
                <c:pt idx="290">
                  <c:v>50</c:v>
                </c:pt>
                <c:pt idx="291">
                  <c:v>50</c:v>
                </c:pt>
                <c:pt idx="292">
                  <c:v>50</c:v>
                </c:pt>
                <c:pt idx="293">
                  <c:v>50</c:v>
                </c:pt>
                <c:pt idx="294">
                  <c:v>50</c:v>
                </c:pt>
                <c:pt idx="295">
                  <c:v>60</c:v>
                </c:pt>
                <c:pt idx="296">
                  <c:v>50</c:v>
                </c:pt>
                <c:pt idx="297">
                  <c:v>50</c:v>
                </c:pt>
                <c:pt idx="298">
                  <c:v>50</c:v>
                </c:pt>
                <c:pt idx="299">
                  <c:v>40</c:v>
                </c:pt>
                <c:pt idx="300">
                  <c:v>40</c:v>
                </c:pt>
                <c:pt idx="301">
                  <c:v>50</c:v>
                </c:pt>
                <c:pt idx="302">
                  <c:v>50</c:v>
                </c:pt>
                <c:pt idx="303">
                  <c:v>50</c:v>
                </c:pt>
                <c:pt idx="304">
                  <c:v>50</c:v>
                </c:pt>
                <c:pt idx="305">
                  <c:v>40</c:v>
                </c:pt>
                <c:pt idx="306">
                  <c:v>40</c:v>
                </c:pt>
                <c:pt idx="307">
                  <c:v>40</c:v>
                </c:pt>
                <c:pt idx="308">
                  <c:v>50</c:v>
                </c:pt>
                <c:pt idx="309">
                  <c:v>60</c:v>
                </c:pt>
                <c:pt idx="310">
                  <c:v>50</c:v>
                </c:pt>
                <c:pt idx="311">
                  <c:v>50</c:v>
                </c:pt>
                <c:pt idx="312">
                  <c:v>50</c:v>
                </c:pt>
                <c:pt idx="313">
                  <c:v>50</c:v>
                </c:pt>
                <c:pt idx="314">
                  <c:v>40</c:v>
                </c:pt>
                <c:pt idx="315">
                  <c:v>50</c:v>
                </c:pt>
                <c:pt idx="316">
                  <c:v>50</c:v>
                </c:pt>
                <c:pt idx="317">
                  <c:v>50</c:v>
                </c:pt>
                <c:pt idx="318">
                  <c:v>50</c:v>
                </c:pt>
                <c:pt idx="319">
                  <c:v>50</c:v>
                </c:pt>
                <c:pt idx="320">
                  <c:v>50</c:v>
                </c:pt>
                <c:pt idx="321">
                  <c:v>60</c:v>
                </c:pt>
                <c:pt idx="322">
                  <c:v>50</c:v>
                </c:pt>
                <c:pt idx="323">
                  <c:v>60</c:v>
                </c:pt>
                <c:pt idx="324">
                  <c:v>50</c:v>
                </c:pt>
                <c:pt idx="325">
                  <c:v>50</c:v>
                </c:pt>
                <c:pt idx="326">
                  <c:v>40</c:v>
                </c:pt>
                <c:pt idx="327">
                  <c:v>40</c:v>
                </c:pt>
                <c:pt idx="328">
                  <c:v>50</c:v>
                </c:pt>
                <c:pt idx="329">
                  <c:v>50</c:v>
                </c:pt>
                <c:pt idx="330">
                  <c:v>40</c:v>
                </c:pt>
                <c:pt idx="331">
                  <c:v>40</c:v>
                </c:pt>
                <c:pt idx="332">
                  <c:v>50</c:v>
                </c:pt>
                <c:pt idx="333">
                  <c:v>50</c:v>
                </c:pt>
                <c:pt idx="334">
                  <c:v>50</c:v>
                </c:pt>
                <c:pt idx="335">
                  <c:v>50</c:v>
                </c:pt>
                <c:pt idx="336">
                  <c:v>60</c:v>
                </c:pt>
                <c:pt idx="337">
                  <c:v>50</c:v>
                </c:pt>
                <c:pt idx="338">
                  <c:v>50</c:v>
                </c:pt>
                <c:pt idx="339">
                  <c:v>50</c:v>
                </c:pt>
                <c:pt idx="340">
                  <c:v>40</c:v>
                </c:pt>
                <c:pt idx="341">
                  <c:v>40</c:v>
                </c:pt>
                <c:pt idx="342">
                  <c:v>40</c:v>
                </c:pt>
                <c:pt idx="343">
                  <c:v>50</c:v>
                </c:pt>
                <c:pt idx="344">
                  <c:v>50</c:v>
                </c:pt>
                <c:pt idx="345">
                  <c:v>50</c:v>
                </c:pt>
                <c:pt idx="346">
                  <c:v>50</c:v>
                </c:pt>
                <c:pt idx="347">
                  <c:v>50</c:v>
                </c:pt>
                <c:pt idx="348">
                  <c:v>40</c:v>
                </c:pt>
                <c:pt idx="349">
                  <c:v>40</c:v>
                </c:pt>
                <c:pt idx="350">
                  <c:v>40</c:v>
                </c:pt>
                <c:pt idx="351">
                  <c:v>50</c:v>
                </c:pt>
                <c:pt idx="352">
                  <c:v>40</c:v>
                </c:pt>
                <c:pt idx="353">
                  <c:v>40</c:v>
                </c:pt>
                <c:pt idx="354">
                  <c:v>40</c:v>
                </c:pt>
                <c:pt idx="355">
                  <c:v>50</c:v>
                </c:pt>
                <c:pt idx="356">
                  <c:v>50</c:v>
                </c:pt>
                <c:pt idx="357">
                  <c:v>50</c:v>
                </c:pt>
                <c:pt idx="358">
                  <c:v>50</c:v>
                </c:pt>
                <c:pt idx="359">
                  <c:v>60</c:v>
                </c:pt>
                <c:pt idx="360">
                  <c:v>50</c:v>
                </c:pt>
                <c:pt idx="361">
                  <c:v>50</c:v>
                </c:pt>
                <c:pt idx="362">
                  <c:v>50</c:v>
                </c:pt>
                <c:pt idx="363">
                  <c:v>40</c:v>
                </c:pt>
                <c:pt idx="364">
                  <c:v>40</c:v>
                </c:pt>
              </c:numCache>
            </c:numRef>
          </c:val>
          <c:extLst>
            <c:ext xmlns:c16="http://schemas.microsoft.com/office/drawing/2014/chart" uri="{C3380CC4-5D6E-409C-BE32-E72D297353CC}">
              <c16:uniqueId val="{00000000-8CB3-46E9-B4D1-1539E578D2B0}"/>
            </c:ext>
          </c:extLst>
        </c:ser>
        <c:ser>
          <c:idx val="1"/>
          <c:order val="1"/>
          <c:tx>
            <c:strRef>
              <c:f>'Datenreihe Analyse'!$B$3</c:f>
              <c:strCache>
                <c:ptCount val="1"/>
                <c:pt idx="0">
                  <c:v>Biomasse</c:v>
                </c:pt>
              </c:strCache>
            </c:strRef>
          </c:tx>
          <c:spPr>
            <a:solidFill>
              <a:schemeClr val="accent2"/>
            </a:solidFill>
            <a:ln w="25400">
              <a:noFill/>
            </a:ln>
            <a:effectLst/>
          </c:spPr>
          <c:cat>
            <c:numRef>
              <c:f>'Datenreihe Analyse'!$C$1:$NB$1</c:f>
              <c:numCache>
                <c:formatCode>m/d/yyyy</c:formatCode>
                <c:ptCount val="364"/>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numCache>
            </c:numRef>
          </c:cat>
          <c:val>
            <c:numRef>
              <c:f>'Datenreihe Analyse'!$C$3:$NC$3</c:f>
              <c:numCache>
                <c:formatCode>General</c:formatCode>
                <c:ptCount val="365"/>
                <c:pt idx="0">
                  <c:v>130</c:v>
                </c:pt>
                <c:pt idx="1">
                  <c:v>130</c:v>
                </c:pt>
                <c:pt idx="2">
                  <c:v>130</c:v>
                </c:pt>
                <c:pt idx="3">
                  <c:v>130</c:v>
                </c:pt>
                <c:pt idx="4">
                  <c:v>130</c:v>
                </c:pt>
                <c:pt idx="5">
                  <c:v>130</c:v>
                </c:pt>
                <c:pt idx="6">
                  <c:v>130</c:v>
                </c:pt>
                <c:pt idx="7">
                  <c:v>120</c:v>
                </c:pt>
                <c:pt idx="8">
                  <c:v>130</c:v>
                </c:pt>
                <c:pt idx="9">
                  <c:v>130</c:v>
                </c:pt>
                <c:pt idx="10">
                  <c:v>130</c:v>
                </c:pt>
                <c:pt idx="11">
                  <c:v>130</c:v>
                </c:pt>
                <c:pt idx="12">
                  <c:v>130</c:v>
                </c:pt>
                <c:pt idx="13">
                  <c:v>130</c:v>
                </c:pt>
                <c:pt idx="14">
                  <c:v>130</c:v>
                </c:pt>
                <c:pt idx="15">
                  <c:v>130</c:v>
                </c:pt>
                <c:pt idx="16">
                  <c:v>130</c:v>
                </c:pt>
                <c:pt idx="17">
                  <c:v>130</c:v>
                </c:pt>
                <c:pt idx="18">
                  <c:v>130</c:v>
                </c:pt>
                <c:pt idx="19">
                  <c:v>130</c:v>
                </c:pt>
                <c:pt idx="20">
                  <c:v>130</c:v>
                </c:pt>
                <c:pt idx="21">
                  <c:v>130</c:v>
                </c:pt>
                <c:pt idx="22">
                  <c:v>130</c:v>
                </c:pt>
                <c:pt idx="23">
                  <c:v>130</c:v>
                </c:pt>
                <c:pt idx="24">
                  <c:v>130</c:v>
                </c:pt>
                <c:pt idx="25">
                  <c:v>130</c:v>
                </c:pt>
                <c:pt idx="26">
                  <c:v>130</c:v>
                </c:pt>
                <c:pt idx="27">
                  <c:v>130</c:v>
                </c:pt>
                <c:pt idx="28">
                  <c:v>130</c:v>
                </c:pt>
                <c:pt idx="29">
                  <c:v>130</c:v>
                </c:pt>
                <c:pt idx="30">
                  <c:v>130</c:v>
                </c:pt>
                <c:pt idx="31">
                  <c:v>130</c:v>
                </c:pt>
                <c:pt idx="32">
                  <c:v>130</c:v>
                </c:pt>
                <c:pt idx="33">
                  <c:v>130</c:v>
                </c:pt>
                <c:pt idx="34">
                  <c:v>130</c:v>
                </c:pt>
                <c:pt idx="35">
                  <c:v>130</c:v>
                </c:pt>
                <c:pt idx="36">
                  <c:v>130</c:v>
                </c:pt>
                <c:pt idx="37">
                  <c:v>130</c:v>
                </c:pt>
                <c:pt idx="38">
                  <c:v>130</c:v>
                </c:pt>
                <c:pt idx="39">
                  <c:v>130</c:v>
                </c:pt>
                <c:pt idx="40">
                  <c:v>130</c:v>
                </c:pt>
                <c:pt idx="41">
                  <c:v>130</c:v>
                </c:pt>
                <c:pt idx="42">
                  <c:v>130</c:v>
                </c:pt>
                <c:pt idx="43">
                  <c:v>130</c:v>
                </c:pt>
                <c:pt idx="44">
                  <c:v>130</c:v>
                </c:pt>
                <c:pt idx="45">
                  <c:v>130</c:v>
                </c:pt>
                <c:pt idx="46">
                  <c:v>130</c:v>
                </c:pt>
                <c:pt idx="47">
                  <c:v>130</c:v>
                </c:pt>
                <c:pt idx="48">
                  <c:v>130</c:v>
                </c:pt>
                <c:pt idx="49">
                  <c:v>130</c:v>
                </c:pt>
                <c:pt idx="50">
                  <c:v>130</c:v>
                </c:pt>
                <c:pt idx="51">
                  <c:v>130</c:v>
                </c:pt>
                <c:pt idx="52">
                  <c:v>130</c:v>
                </c:pt>
                <c:pt idx="53">
                  <c:v>130</c:v>
                </c:pt>
                <c:pt idx="54">
                  <c:v>130</c:v>
                </c:pt>
                <c:pt idx="55">
                  <c:v>130</c:v>
                </c:pt>
                <c:pt idx="56">
                  <c:v>130</c:v>
                </c:pt>
                <c:pt idx="57">
                  <c:v>130</c:v>
                </c:pt>
                <c:pt idx="58">
                  <c:v>130</c:v>
                </c:pt>
                <c:pt idx="59">
                  <c:v>120</c:v>
                </c:pt>
                <c:pt idx="60">
                  <c:v>120</c:v>
                </c:pt>
                <c:pt idx="61">
                  <c:v>120</c:v>
                </c:pt>
                <c:pt idx="62">
                  <c:v>120</c:v>
                </c:pt>
                <c:pt idx="63">
                  <c:v>120</c:v>
                </c:pt>
                <c:pt idx="64">
                  <c:v>120</c:v>
                </c:pt>
                <c:pt idx="65">
                  <c:v>120</c:v>
                </c:pt>
                <c:pt idx="66">
                  <c:v>120</c:v>
                </c:pt>
                <c:pt idx="67">
                  <c:v>120</c:v>
                </c:pt>
                <c:pt idx="68">
                  <c:v>120</c:v>
                </c:pt>
                <c:pt idx="69">
                  <c:v>120</c:v>
                </c:pt>
                <c:pt idx="70">
                  <c:v>120</c:v>
                </c:pt>
                <c:pt idx="71">
                  <c:v>120</c:v>
                </c:pt>
                <c:pt idx="72">
                  <c:v>110</c:v>
                </c:pt>
                <c:pt idx="73">
                  <c:v>120</c:v>
                </c:pt>
                <c:pt idx="74">
                  <c:v>110</c:v>
                </c:pt>
                <c:pt idx="75">
                  <c:v>120</c:v>
                </c:pt>
                <c:pt idx="76">
                  <c:v>110</c:v>
                </c:pt>
                <c:pt idx="77">
                  <c:v>120</c:v>
                </c:pt>
                <c:pt idx="78">
                  <c:v>120</c:v>
                </c:pt>
                <c:pt idx="79">
                  <c:v>120</c:v>
                </c:pt>
                <c:pt idx="80">
                  <c:v>120</c:v>
                </c:pt>
                <c:pt idx="81">
                  <c:v>120</c:v>
                </c:pt>
                <c:pt idx="82">
                  <c:v>120</c:v>
                </c:pt>
                <c:pt idx="83">
                  <c:v>120</c:v>
                </c:pt>
                <c:pt idx="84">
                  <c:v>120</c:v>
                </c:pt>
                <c:pt idx="85">
                  <c:v>120</c:v>
                </c:pt>
                <c:pt idx="86">
                  <c:v>120</c:v>
                </c:pt>
                <c:pt idx="87">
                  <c:v>120</c:v>
                </c:pt>
                <c:pt idx="88">
                  <c:v>120</c:v>
                </c:pt>
                <c:pt idx="89">
                  <c:v>120</c:v>
                </c:pt>
                <c:pt idx="90">
                  <c:v>120</c:v>
                </c:pt>
                <c:pt idx="91">
                  <c:v>120</c:v>
                </c:pt>
                <c:pt idx="92">
                  <c:v>130</c:v>
                </c:pt>
                <c:pt idx="93">
                  <c:v>130</c:v>
                </c:pt>
                <c:pt idx="94">
                  <c:v>130</c:v>
                </c:pt>
                <c:pt idx="95">
                  <c:v>130</c:v>
                </c:pt>
                <c:pt idx="96">
                  <c:v>120</c:v>
                </c:pt>
                <c:pt idx="97">
                  <c:v>120</c:v>
                </c:pt>
                <c:pt idx="98">
                  <c:v>120</c:v>
                </c:pt>
                <c:pt idx="99">
                  <c:v>120</c:v>
                </c:pt>
                <c:pt idx="100">
                  <c:v>120</c:v>
                </c:pt>
                <c:pt idx="101">
                  <c:v>120</c:v>
                </c:pt>
                <c:pt idx="102">
                  <c:v>120</c:v>
                </c:pt>
                <c:pt idx="103">
                  <c:v>120</c:v>
                </c:pt>
                <c:pt idx="104">
                  <c:v>120</c:v>
                </c:pt>
                <c:pt idx="105">
                  <c:v>120</c:v>
                </c:pt>
                <c:pt idx="106">
                  <c:v>130</c:v>
                </c:pt>
                <c:pt idx="107">
                  <c:v>130</c:v>
                </c:pt>
                <c:pt idx="108">
                  <c:v>120</c:v>
                </c:pt>
                <c:pt idx="109">
                  <c:v>120</c:v>
                </c:pt>
                <c:pt idx="110">
                  <c:v>120</c:v>
                </c:pt>
                <c:pt idx="111">
                  <c:v>120</c:v>
                </c:pt>
                <c:pt idx="112">
                  <c:v>120</c:v>
                </c:pt>
                <c:pt idx="113">
                  <c:v>120</c:v>
                </c:pt>
                <c:pt idx="114">
                  <c:v>120</c:v>
                </c:pt>
                <c:pt idx="115">
                  <c:v>120</c:v>
                </c:pt>
                <c:pt idx="116">
                  <c:v>130</c:v>
                </c:pt>
                <c:pt idx="117">
                  <c:v>130</c:v>
                </c:pt>
                <c:pt idx="118">
                  <c:v>120</c:v>
                </c:pt>
                <c:pt idx="119">
                  <c:v>130</c:v>
                </c:pt>
                <c:pt idx="120">
                  <c:v>120</c:v>
                </c:pt>
                <c:pt idx="121">
                  <c:v>120</c:v>
                </c:pt>
                <c:pt idx="122">
                  <c:v>120</c:v>
                </c:pt>
                <c:pt idx="123">
                  <c:v>120</c:v>
                </c:pt>
                <c:pt idx="124">
                  <c:v>120</c:v>
                </c:pt>
                <c:pt idx="125">
                  <c:v>120</c:v>
                </c:pt>
                <c:pt idx="126">
                  <c:v>120</c:v>
                </c:pt>
                <c:pt idx="127">
                  <c:v>120</c:v>
                </c:pt>
                <c:pt idx="128">
                  <c:v>110</c:v>
                </c:pt>
                <c:pt idx="129">
                  <c:v>120</c:v>
                </c:pt>
                <c:pt idx="130">
                  <c:v>120</c:v>
                </c:pt>
                <c:pt idx="131">
                  <c:v>120</c:v>
                </c:pt>
                <c:pt idx="132">
                  <c:v>120</c:v>
                </c:pt>
                <c:pt idx="133">
                  <c:v>120</c:v>
                </c:pt>
                <c:pt idx="134">
                  <c:v>120</c:v>
                </c:pt>
                <c:pt idx="135">
                  <c:v>120</c:v>
                </c:pt>
                <c:pt idx="136">
                  <c:v>120</c:v>
                </c:pt>
                <c:pt idx="137">
                  <c:v>120</c:v>
                </c:pt>
                <c:pt idx="138">
                  <c:v>120</c:v>
                </c:pt>
                <c:pt idx="139">
                  <c:v>120</c:v>
                </c:pt>
                <c:pt idx="140">
                  <c:v>120</c:v>
                </c:pt>
                <c:pt idx="141">
                  <c:v>120</c:v>
                </c:pt>
                <c:pt idx="142">
                  <c:v>120</c:v>
                </c:pt>
                <c:pt idx="143">
                  <c:v>120</c:v>
                </c:pt>
                <c:pt idx="144">
                  <c:v>120</c:v>
                </c:pt>
                <c:pt idx="145">
                  <c:v>120</c:v>
                </c:pt>
                <c:pt idx="146">
                  <c:v>120</c:v>
                </c:pt>
                <c:pt idx="147">
                  <c:v>110</c:v>
                </c:pt>
                <c:pt idx="148">
                  <c:v>110</c:v>
                </c:pt>
                <c:pt idx="149">
                  <c:v>120</c:v>
                </c:pt>
                <c:pt idx="150">
                  <c:v>120</c:v>
                </c:pt>
                <c:pt idx="151">
                  <c:v>120</c:v>
                </c:pt>
                <c:pt idx="152">
                  <c:v>120</c:v>
                </c:pt>
                <c:pt idx="153">
                  <c:v>110</c:v>
                </c:pt>
                <c:pt idx="154">
                  <c:v>120</c:v>
                </c:pt>
                <c:pt idx="155">
                  <c:v>110</c:v>
                </c:pt>
                <c:pt idx="156">
                  <c:v>120</c:v>
                </c:pt>
                <c:pt idx="157">
                  <c:v>120</c:v>
                </c:pt>
                <c:pt idx="158">
                  <c:v>120</c:v>
                </c:pt>
                <c:pt idx="159">
                  <c:v>120</c:v>
                </c:pt>
                <c:pt idx="160">
                  <c:v>120</c:v>
                </c:pt>
                <c:pt idx="161">
                  <c:v>120</c:v>
                </c:pt>
                <c:pt idx="162">
                  <c:v>120</c:v>
                </c:pt>
                <c:pt idx="163">
                  <c:v>120</c:v>
                </c:pt>
                <c:pt idx="164">
                  <c:v>120</c:v>
                </c:pt>
                <c:pt idx="165">
                  <c:v>120</c:v>
                </c:pt>
                <c:pt idx="166">
                  <c:v>120</c:v>
                </c:pt>
                <c:pt idx="167">
                  <c:v>120</c:v>
                </c:pt>
                <c:pt idx="168">
                  <c:v>110</c:v>
                </c:pt>
                <c:pt idx="169">
                  <c:v>110</c:v>
                </c:pt>
                <c:pt idx="170">
                  <c:v>110</c:v>
                </c:pt>
                <c:pt idx="171">
                  <c:v>120</c:v>
                </c:pt>
                <c:pt idx="172">
                  <c:v>120</c:v>
                </c:pt>
                <c:pt idx="173">
                  <c:v>120</c:v>
                </c:pt>
                <c:pt idx="174">
                  <c:v>110</c:v>
                </c:pt>
                <c:pt idx="175">
                  <c:v>110</c:v>
                </c:pt>
                <c:pt idx="176">
                  <c:v>110</c:v>
                </c:pt>
                <c:pt idx="177">
                  <c:v>110</c:v>
                </c:pt>
                <c:pt idx="178">
                  <c:v>120</c:v>
                </c:pt>
                <c:pt idx="179">
                  <c:v>120</c:v>
                </c:pt>
                <c:pt idx="180">
                  <c:v>110</c:v>
                </c:pt>
                <c:pt idx="181">
                  <c:v>120</c:v>
                </c:pt>
                <c:pt idx="182">
                  <c:v>110</c:v>
                </c:pt>
                <c:pt idx="183">
                  <c:v>120</c:v>
                </c:pt>
                <c:pt idx="184">
                  <c:v>120</c:v>
                </c:pt>
                <c:pt idx="185">
                  <c:v>120</c:v>
                </c:pt>
                <c:pt idx="186">
                  <c:v>120</c:v>
                </c:pt>
                <c:pt idx="187">
                  <c:v>120</c:v>
                </c:pt>
                <c:pt idx="188">
                  <c:v>120</c:v>
                </c:pt>
                <c:pt idx="189">
                  <c:v>110</c:v>
                </c:pt>
                <c:pt idx="190">
                  <c:v>110</c:v>
                </c:pt>
                <c:pt idx="191">
                  <c:v>120</c:v>
                </c:pt>
                <c:pt idx="192">
                  <c:v>110</c:v>
                </c:pt>
                <c:pt idx="193">
                  <c:v>110</c:v>
                </c:pt>
                <c:pt idx="194">
                  <c:v>110</c:v>
                </c:pt>
                <c:pt idx="195">
                  <c:v>110</c:v>
                </c:pt>
                <c:pt idx="196">
                  <c:v>110</c:v>
                </c:pt>
                <c:pt idx="197">
                  <c:v>110</c:v>
                </c:pt>
                <c:pt idx="198">
                  <c:v>110</c:v>
                </c:pt>
                <c:pt idx="199">
                  <c:v>110</c:v>
                </c:pt>
                <c:pt idx="200">
                  <c:v>110</c:v>
                </c:pt>
                <c:pt idx="201">
                  <c:v>110</c:v>
                </c:pt>
                <c:pt idx="202">
                  <c:v>110</c:v>
                </c:pt>
                <c:pt idx="203">
                  <c:v>110</c:v>
                </c:pt>
                <c:pt idx="204">
                  <c:v>110</c:v>
                </c:pt>
                <c:pt idx="205">
                  <c:v>110</c:v>
                </c:pt>
                <c:pt idx="206">
                  <c:v>110</c:v>
                </c:pt>
                <c:pt idx="207">
                  <c:v>110</c:v>
                </c:pt>
                <c:pt idx="208">
                  <c:v>110</c:v>
                </c:pt>
                <c:pt idx="209">
                  <c:v>110</c:v>
                </c:pt>
                <c:pt idx="210">
                  <c:v>110</c:v>
                </c:pt>
                <c:pt idx="211">
                  <c:v>110</c:v>
                </c:pt>
                <c:pt idx="212">
                  <c:v>110</c:v>
                </c:pt>
                <c:pt idx="213">
                  <c:v>110</c:v>
                </c:pt>
                <c:pt idx="214">
                  <c:v>110</c:v>
                </c:pt>
                <c:pt idx="215">
                  <c:v>110</c:v>
                </c:pt>
                <c:pt idx="216">
                  <c:v>110</c:v>
                </c:pt>
                <c:pt idx="217">
                  <c:v>110</c:v>
                </c:pt>
                <c:pt idx="218">
                  <c:v>110</c:v>
                </c:pt>
                <c:pt idx="219">
                  <c:v>110</c:v>
                </c:pt>
                <c:pt idx="220">
                  <c:v>110</c:v>
                </c:pt>
                <c:pt idx="221">
                  <c:v>110</c:v>
                </c:pt>
                <c:pt idx="222">
                  <c:v>110</c:v>
                </c:pt>
                <c:pt idx="223">
                  <c:v>110</c:v>
                </c:pt>
                <c:pt idx="224">
                  <c:v>110</c:v>
                </c:pt>
                <c:pt idx="225">
                  <c:v>110</c:v>
                </c:pt>
                <c:pt idx="226">
                  <c:v>110</c:v>
                </c:pt>
                <c:pt idx="227">
                  <c:v>110</c:v>
                </c:pt>
                <c:pt idx="228">
                  <c:v>120</c:v>
                </c:pt>
                <c:pt idx="229">
                  <c:v>120</c:v>
                </c:pt>
                <c:pt idx="230">
                  <c:v>120</c:v>
                </c:pt>
                <c:pt idx="231">
                  <c:v>120</c:v>
                </c:pt>
                <c:pt idx="232">
                  <c:v>120</c:v>
                </c:pt>
                <c:pt idx="233">
                  <c:v>120</c:v>
                </c:pt>
                <c:pt idx="234">
                  <c:v>120</c:v>
                </c:pt>
                <c:pt idx="235">
                  <c:v>120</c:v>
                </c:pt>
                <c:pt idx="236">
                  <c:v>120</c:v>
                </c:pt>
                <c:pt idx="237">
                  <c:v>110</c:v>
                </c:pt>
                <c:pt idx="238">
                  <c:v>110</c:v>
                </c:pt>
                <c:pt idx="239">
                  <c:v>110</c:v>
                </c:pt>
                <c:pt idx="240">
                  <c:v>110</c:v>
                </c:pt>
                <c:pt idx="241">
                  <c:v>110</c:v>
                </c:pt>
                <c:pt idx="242">
                  <c:v>110</c:v>
                </c:pt>
                <c:pt idx="243">
                  <c:v>110</c:v>
                </c:pt>
                <c:pt idx="244">
                  <c:v>110</c:v>
                </c:pt>
                <c:pt idx="245">
                  <c:v>120</c:v>
                </c:pt>
                <c:pt idx="246">
                  <c:v>110</c:v>
                </c:pt>
                <c:pt idx="247">
                  <c:v>120</c:v>
                </c:pt>
                <c:pt idx="248">
                  <c:v>120</c:v>
                </c:pt>
                <c:pt idx="249">
                  <c:v>120</c:v>
                </c:pt>
                <c:pt idx="250">
                  <c:v>120</c:v>
                </c:pt>
                <c:pt idx="251">
                  <c:v>120</c:v>
                </c:pt>
                <c:pt idx="252">
                  <c:v>110</c:v>
                </c:pt>
                <c:pt idx="253">
                  <c:v>110</c:v>
                </c:pt>
                <c:pt idx="254">
                  <c:v>110</c:v>
                </c:pt>
                <c:pt idx="255">
                  <c:v>110</c:v>
                </c:pt>
                <c:pt idx="256">
                  <c:v>110</c:v>
                </c:pt>
                <c:pt idx="257">
                  <c:v>110</c:v>
                </c:pt>
                <c:pt idx="258">
                  <c:v>110</c:v>
                </c:pt>
                <c:pt idx="259">
                  <c:v>110</c:v>
                </c:pt>
                <c:pt idx="260">
                  <c:v>110</c:v>
                </c:pt>
                <c:pt idx="261">
                  <c:v>110</c:v>
                </c:pt>
                <c:pt idx="262">
                  <c:v>110</c:v>
                </c:pt>
                <c:pt idx="263">
                  <c:v>110</c:v>
                </c:pt>
                <c:pt idx="264">
                  <c:v>110</c:v>
                </c:pt>
                <c:pt idx="265">
                  <c:v>110</c:v>
                </c:pt>
                <c:pt idx="266">
                  <c:v>110</c:v>
                </c:pt>
                <c:pt idx="267">
                  <c:v>110</c:v>
                </c:pt>
                <c:pt idx="268">
                  <c:v>110</c:v>
                </c:pt>
                <c:pt idx="269">
                  <c:v>110</c:v>
                </c:pt>
                <c:pt idx="270">
                  <c:v>110</c:v>
                </c:pt>
                <c:pt idx="271">
                  <c:v>110</c:v>
                </c:pt>
                <c:pt idx="272">
                  <c:v>110</c:v>
                </c:pt>
                <c:pt idx="273">
                  <c:v>110</c:v>
                </c:pt>
                <c:pt idx="274">
                  <c:v>110</c:v>
                </c:pt>
                <c:pt idx="275">
                  <c:v>110</c:v>
                </c:pt>
                <c:pt idx="276">
                  <c:v>110</c:v>
                </c:pt>
                <c:pt idx="277">
                  <c:v>120</c:v>
                </c:pt>
                <c:pt idx="278">
                  <c:v>120</c:v>
                </c:pt>
                <c:pt idx="279">
                  <c:v>110</c:v>
                </c:pt>
                <c:pt idx="280">
                  <c:v>110</c:v>
                </c:pt>
                <c:pt idx="281">
                  <c:v>120</c:v>
                </c:pt>
                <c:pt idx="282">
                  <c:v>120</c:v>
                </c:pt>
                <c:pt idx="283">
                  <c:v>120</c:v>
                </c:pt>
                <c:pt idx="284">
                  <c:v>120</c:v>
                </c:pt>
                <c:pt idx="285">
                  <c:v>120</c:v>
                </c:pt>
                <c:pt idx="286">
                  <c:v>120</c:v>
                </c:pt>
                <c:pt idx="287">
                  <c:v>120</c:v>
                </c:pt>
                <c:pt idx="288">
                  <c:v>120</c:v>
                </c:pt>
                <c:pt idx="289">
                  <c:v>120</c:v>
                </c:pt>
                <c:pt idx="290">
                  <c:v>120</c:v>
                </c:pt>
                <c:pt idx="291">
                  <c:v>120</c:v>
                </c:pt>
                <c:pt idx="292">
                  <c:v>120</c:v>
                </c:pt>
                <c:pt idx="293">
                  <c:v>120</c:v>
                </c:pt>
                <c:pt idx="294">
                  <c:v>120</c:v>
                </c:pt>
                <c:pt idx="295">
                  <c:v>120</c:v>
                </c:pt>
                <c:pt idx="296">
                  <c:v>120</c:v>
                </c:pt>
                <c:pt idx="297">
                  <c:v>120</c:v>
                </c:pt>
                <c:pt idx="298">
                  <c:v>120</c:v>
                </c:pt>
                <c:pt idx="299">
                  <c:v>130</c:v>
                </c:pt>
                <c:pt idx="300">
                  <c:v>120</c:v>
                </c:pt>
                <c:pt idx="301">
                  <c:v>120</c:v>
                </c:pt>
                <c:pt idx="302">
                  <c:v>120</c:v>
                </c:pt>
                <c:pt idx="303">
                  <c:v>120</c:v>
                </c:pt>
                <c:pt idx="304">
                  <c:v>130</c:v>
                </c:pt>
                <c:pt idx="305">
                  <c:v>130</c:v>
                </c:pt>
                <c:pt idx="306">
                  <c:v>120</c:v>
                </c:pt>
                <c:pt idx="307">
                  <c:v>120</c:v>
                </c:pt>
                <c:pt idx="308">
                  <c:v>120</c:v>
                </c:pt>
                <c:pt idx="309">
                  <c:v>120</c:v>
                </c:pt>
                <c:pt idx="310">
                  <c:v>120</c:v>
                </c:pt>
                <c:pt idx="311">
                  <c:v>120</c:v>
                </c:pt>
                <c:pt idx="312">
                  <c:v>120</c:v>
                </c:pt>
                <c:pt idx="313">
                  <c:v>130</c:v>
                </c:pt>
                <c:pt idx="314">
                  <c:v>130</c:v>
                </c:pt>
                <c:pt idx="315">
                  <c:v>130</c:v>
                </c:pt>
                <c:pt idx="316">
                  <c:v>130</c:v>
                </c:pt>
                <c:pt idx="317">
                  <c:v>130</c:v>
                </c:pt>
                <c:pt idx="318">
                  <c:v>130</c:v>
                </c:pt>
                <c:pt idx="319">
                  <c:v>130</c:v>
                </c:pt>
                <c:pt idx="320">
                  <c:v>130</c:v>
                </c:pt>
                <c:pt idx="321">
                  <c:v>130</c:v>
                </c:pt>
                <c:pt idx="322">
                  <c:v>130</c:v>
                </c:pt>
                <c:pt idx="323">
                  <c:v>130</c:v>
                </c:pt>
                <c:pt idx="324">
                  <c:v>130</c:v>
                </c:pt>
                <c:pt idx="325">
                  <c:v>130</c:v>
                </c:pt>
                <c:pt idx="326">
                  <c:v>130</c:v>
                </c:pt>
                <c:pt idx="327">
                  <c:v>130</c:v>
                </c:pt>
                <c:pt idx="328">
                  <c:v>130</c:v>
                </c:pt>
                <c:pt idx="329">
                  <c:v>130</c:v>
                </c:pt>
                <c:pt idx="330">
                  <c:v>130</c:v>
                </c:pt>
                <c:pt idx="331">
                  <c:v>130</c:v>
                </c:pt>
                <c:pt idx="332">
                  <c:v>130</c:v>
                </c:pt>
                <c:pt idx="333">
                  <c:v>130</c:v>
                </c:pt>
                <c:pt idx="334">
                  <c:v>130</c:v>
                </c:pt>
                <c:pt idx="335">
                  <c:v>130</c:v>
                </c:pt>
                <c:pt idx="336">
                  <c:v>130</c:v>
                </c:pt>
                <c:pt idx="337">
                  <c:v>130</c:v>
                </c:pt>
                <c:pt idx="338">
                  <c:v>130</c:v>
                </c:pt>
                <c:pt idx="339">
                  <c:v>130</c:v>
                </c:pt>
                <c:pt idx="340">
                  <c:v>130</c:v>
                </c:pt>
                <c:pt idx="341">
                  <c:v>130</c:v>
                </c:pt>
                <c:pt idx="342">
                  <c:v>130</c:v>
                </c:pt>
                <c:pt idx="343">
                  <c:v>130</c:v>
                </c:pt>
                <c:pt idx="344">
                  <c:v>130</c:v>
                </c:pt>
                <c:pt idx="345">
                  <c:v>130</c:v>
                </c:pt>
                <c:pt idx="346">
                  <c:v>130</c:v>
                </c:pt>
                <c:pt idx="347">
                  <c:v>130</c:v>
                </c:pt>
                <c:pt idx="348">
                  <c:v>130</c:v>
                </c:pt>
                <c:pt idx="349">
                  <c:v>130</c:v>
                </c:pt>
                <c:pt idx="350">
                  <c:v>130</c:v>
                </c:pt>
                <c:pt idx="351">
                  <c:v>130</c:v>
                </c:pt>
                <c:pt idx="352">
                  <c:v>130</c:v>
                </c:pt>
                <c:pt idx="353">
                  <c:v>130</c:v>
                </c:pt>
                <c:pt idx="354">
                  <c:v>130</c:v>
                </c:pt>
                <c:pt idx="355">
                  <c:v>130</c:v>
                </c:pt>
                <c:pt idx="356">
                  <c:v>130</c:v>
                </c:pt>
                <c:pt idx="357">
                  <c:v>130</c:v>
                </c:pt>
                <c:pt idx="358">
                  <c:v>130</c:v>
                </c:pt>
                <c:pt idx="359">
                  <c:v>130</c:v>
                </c:pt>
                <c:pt idx="360">
                  <c:v>130</c:v>
                </c:pt>
                <c:pt idx="361">
                  <c:v>130</c:v>
                </c:pt>
                <c:pt idx="362">
                  <c:v>130</c:v>
                </c:pt>
                <c:pt idx="363">
                  <c:v>130</c:v>
                </c:pt>
                <c:pt idx="364">
                  <c:v>130</c:v>
                </c:pt>
              </c:numCache>
            </c:numRef>
          </c:val>
          <c:extLst>
            <c:ext xmlns:c16="http://schemas.microsoft.com/office/drawing/2014/chart" uri="{C3380CC4-5D6E-409C-BE32-E72D297353CC}">
              <c16:uniqueId val="{00000001-8CB3-46E9-B4D1-1539E578D2B0}"/>
            </c:ext>
          </c:extLst>
        </c:ser>
        <c:ser>
          <c:idx val="2"/>
          <c:order val="2"/>
          <c:tx>
            <c:strRef>
              <c:f>'Datenreihe Analyse'!$B$4</c:f>
              <c:strCache>
                <c:ptCount val="1"/>
                <c:pt idx="0">
                  <c:v>Kernenergie</c:v>
                </c:pt>
              </c:strCache>
            </c:strRef>
          </c:tx>
          <c:spPr>
            <a:solidFill>
              <a:schemeClr val="bg1">
                <a:lumMod val="85000"/>
              </a:schemeClr>
            </a:solidFill>
            <a:ln w="25400">
              <a:solidFill>
                <a:schemeClr val="bg1">
                  <a:lumMod val="85000"/>
                </a:schemeClr>
              </a:solidFill>
            </a:ln>
            <a:effectLst/>
          </c:spPr>
          <c:cat>
            <c:numRef>
              <c:f>'Datenreihe Analyse'!$C$1:$NB$1</c:f>
              <c:numCache>
                <c:formatCode>m/d/yyyy</c:formatCode>
                <c:ptCount val="364"/>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numCache>
            </c:numRef>
          </c:cat>
          <c:val>
            <c:numRef>
              <c:f>'Datenreihe Analyse'!$C$4:$NC$4</c:f>
              <c:numCache>
                <c:formatCode>General</c:formatCode>
                <c:ptCount val="365"/>
                <c:pt idx="0">
                  <c:v>205.63200000000001</c:v>
                </c:pt>
                <c:pt idx="1">
                  <c:v>205.63200000000001</c:v>
                </c:pt>
                <c:pt idx="2">
                  <c:v>205.63200000000001</c:v>
                </c:pt>
                <c:pt idx="3">
                  <c:v>205.63200000000001</c:v>
                </c:pt>
                <c:pt idx="4">
                  <c:v>205.63200000000001</c:v>
                </c:pt>
                <c:pt idx="5">
                  <c:v>205.63200000000001</c:v>
                </c:pt>
                <c:pt idx="6">
                  <c:v>205.63200000000001</c:v>
                </c:pt>
                <c:pt idx="7">
                  <c:v>205.63200000000001</c:v>
                </c:pt>
                <c:pt idx="8">
                  <c:v>205.63200000000001</c:v>
                </c:pt>
                <c:pt idx="9">
                  <c:v>205.63200000000001</c:v>
                </c:pt>
                <c:pt idx="10">
                  <c:v>205.63200000000001</c:v>
                </c:pt>
                <c:pt idx="11">
                  <c:v>205.63200000000001</c:v>
                </c:pt>
                <c:pt idx="12">
                  <c:v>205.63200000000001</c:v>
                </c:pt>
                <c:pt idx="13">
                  <c:v>205.63200000000001</c:v>
                </c:pt>
                <c:pt idx="14">
                  <c:v>205.63200000000001</c:v>
                </c:pt>
                <c:pt idx="15">
                  <c:v>205.63200000000001</c:v>
                </c:pt>
                <c:pt idx="16">
                  <c:v>205.63200000000001</c:v>
                </c:pt>
                <c:pt idx="17">
                  <c:v>205.63200000000001</c:v>
                </c:pt>
                <c:pt idx="18">
                  <c:v>205.63200000000001</c:v>
                </c:pt>
                <c:pt idx="19">
                  <c:v>205.63200000000001</c:v>
                </c:pt>
                <c:pt idx="20">
                  <c:v>205.63200000000001</c:v>
                </c:pt>
                <c:pt idx="21">
                  <c:v>205.63200000000001</c:v>
                </c:pt>
                <c:pt idx="22">
                  <c:v>205.63200000000001</c:v>
                </c:pt>
                <c:pt idx="23">
                  <c:v>205.63200000000001</c:v>
                </c:pt>
                <c:pt idx="24">
                  <c:v>205.63200000000001</c:v>
                </c:pt>
                <c:pt idx="25">
                  <c:v>205.63200000000001</c:v>
                </c:pt>
                <c:pt idx="26">
                  <c:v>205.63200000000001</c:v>
                </c:pt>
                <c:pt idx="27">
                  <c:v>205.63200000000001</c:v>
                </c:pt>
                <c:pt idx="28">
                  <c:v>205.63200000000001</c:v>
                </c:pt>
                <c:pt idx="29">
                  <c:v>205.63200000000001</c:v>
                </c:pt>
                <c:pt idx="30">
                  <c:v>205.63200000000001</c:v>
                </c:pt>
                <c:pt idx="31">
                  <c:v>205.63200000000001</c:v>
                </c:pt>
                <c:pt idx="32">
                  <c:v>205.63200000000001</c:v>
                </c:pt>
                <c:pt idx="33">
                  <c:v>205.63200000000001</c:v>
                </c:pt>
                <c:pt idx="34">
                  <c:v>205.63200000000001</c:v>
                </c:pt>
                <c:pt idx="35">
                  <c:v>205.63200000000001</c:v>
                </c:pt>
                <c:pt idx="36">
                  <c:v>205.63200000000001</c:v>
                </c:pt>
                <c:pt idx="37">
                  <c:v>205.63200000000001</c:v>
                </c:pt>
                <c:pt idx="38">
                  <c:v>205.63200000000001</c:v>
                </c:pt>
                <c:pt idx="39">
                  <c:v>205.63200000000001</c:v>
                </c:pt>
                <c:pt idx="40">
                  <c:v>205.63200000000001</c:v>
                </c:pt>
                <c:pt idx="41">
                  <c:v>205.63200000000001</c:v>
                </c:pt>
                <c:pt idx="42">
                  <c:v>205.63200000000001</c:v>
                </c:pt>
                <c:pt idx="43">
                  <c:v>205.63200000000001</c:v>
                </c:pt>
                <c:pt idx="44">
                  <c:v>205.63200000000001</c:v>
                </c:pt>
                <c:pt idx="45">
                  <c:v>205.63200000000001</c:v>
                </c:pt>
                <c:pt idx="46">
                  <c:v>205.63200000000001</c:v>
                </c:pt>
                <c:pt idx="47">
                  <c:v>205.63200000000001</c:v>
                </c:pt>
                <c:pt idx="48">
                  <c:v>205.63200000000001</c:v>
                </c:pt>
                <c:pt idx="49">
                  <c:v>205.63200000000001</c:v>
                </c:pt>
                <c:pt idx="50">
                  <c:v>205.63200000000001</c:v>
                </c:pt>
                <c:pt idx="51">
                  <c:v>205.63200000000001</c:v>
                </c:pt>
                <c:pt idx="52">
                  <c:v>205.63200000000001</c:v>
                </c:pt>
                <c:pt idx="53">
                  <c:v>205.63200000000001</c:v>
                </c:pt>
                <c:pt idx="54">
                  <c:v>205.63200000000001</c:v>
                </c:pt>
                <c:pt idx="55">
                  <c:v>205.63200000000001</c:v>
                </c:pt>
                <c:pt idx="56">
                  <c:v>205.63200000000001</c:v>
                </c:pt>
                <c:pt idx="57">
                  <c:v>205.63200000000001</c:v>
                </c:pt>
                <c:pt idx="58">
                  <c:v>205.63200000000001</c:v>
                </c:pt>
                <c:pt idx="59">
                  <c:v>205.63200000000001</c:v>
                </c:pt>
                <c:pt idx="60">
                  <c:v>205.63200000000001</c:v>
                </c:pt>
                <c:pt idx="61">
                  <c:v>205.63200000000001</c:v>
                </c:pt>
                <c:pt idx="62">
                  <c:v>205.63200000000001</c:v>
                </c:pt>
                <c:pt idx="63">
                  <c:v>205.63200000000001</c:v>
                </c:pt>
                <c:pt idx="64">
                  <c:v>205.63200000000001</c:v>
                </c:pt>
                <c:pt idx="65">
                  <c:v>205.63200000000001</c:v>
                </c:pt>
                <c:pt idx="66">
                  <c:v>205.63200000000001</c:v>
                </c:pt>
                <c:pt idx="67">
                  <c:v>205.63200000000001</c:v>
                </c:pt>
                <c:pt idx="68">
                  <c:v>205.63200000000001</c:v>
                </c:pt>
                <c:pt idx="69">
                  <c:v>205.63200000000001</c:v>
                </c:pt>
                <c:pt idx="70">
                  <c:v>205.63200000000001</c:v>
                </c:pt>
                <c:pt idx="71">
                  <c:v>205.63200000000001</c:v>
                </c:pt>
                <c:pt idx="72">
                  <c:v>205.63200000000001</c:v>
                </c:pt>
                <c:pt idx="73">
                  <c:v>205.63200000000001</c:v>
                </c:pt>
                <c:pt idx="74">
                  <c:v>205.63200000000001</c:v>
                </c:pt>
                <c:pt idx="75">
                  <c:v>205.63200000000001</c:v>
                </c:pt>
                <c:pt idx="76">
                  <c:v>205.63200000000001</c:v>
                </c:pt>
                <c:pt idx="77">
                  <c:v>205.63200000000001</c:v>
                </c:pt>
                <c:pt idx="78">
                  <c:v>205.63200000000001</c:v>
                </c:pt>
                <c:pt idx="79">
                  <c:v>205.63200000000001</c:v>
                </c:pt>
                <c:pt idx="80">
                  <c:v>205.63200000000001</c:v>
                </c:pt>
                <c:pt idx="81">
                  <c:v>205.63200000000001</c:v>
                </c:pt>
                <c:pt idx="82">
                  <c:v>205.63200000000001</c:v>
                </c:pt>
                <c:pt idx="83">
                  <c:v>205.63200000000001</c:v>
                </c:pt>
                <c:pt idx="84">
                  <c:v>205.63200000000001</c:v>
                </c:pt>
                <c:pt idx="85">
                  <c:v>205.63200000000001</c:v>
                </c:pt>
                <c:pt idx="86">
                  <c:v>205.63200000000001</c:v>
                </c:pt>
                <c:pt idx="87">
                  <c:v>205.63200000000001</c:v>
                </c:pt>
                <c:pt idx="88">
                  <c:v>205.63200000000001</c:v>
                </c:pt>
                <c:pt idx="89">
                  <c:v>205.63200000000001</c:v>
                </c:pt>
                <c:pt idx="90">
                  <c:v>205.63200000000001</c:v>
                </c:pt>
                <c:pt idx="91">
                  <c:v>205.63200000000001</c:v>
                </c:pt>
                <c:pt idx="92">
                  <c:v>205.63200000000001</c:v>
                </c:pt>
                <c:pt idx="93">
                  <c:v>205.63200000000001</c:v>
                </c:pt>
                <c:pt idx="94">
                  <c:v>205.63200000000001</c:v>
                </c:pt>
                <c:pt idx="95">
                  <c:v>205.63200000000001</c:v>
                </c:pt>
                <c:pt idx="96">
                  <c:v>205.63200000000001</c:v>
                </c:pt>
                <c:pt idx="97">
                  <c:v>205.63200000000001</c:v>
                </c:pt>
                <c:pt idx="98">
                  <c:v>205.63200000000001</c:v>
                </c:pt>
                <c:pt idx="99">
                  <c:v>205.63200000000001</c:v>
                </c:pt>
                <c:pt idx="100">
                  <c:v>205.63200000000001</c:v>
                </c:pt>
                <c:pt idx="101">
                  <c:v>205.63200000000001</c:v>
                </c:pt>
                <c:pt idx="102">
                  <c:v>205.63200000000001</c:v>
                </c:pt>
                <c:pt idx="103">
                  <c:v>205.63200000000001</c:v>
                </c:pt>
                <c:pt idx="104">
                  <c:v>205.63200000000001</c:v>
                </c:pt>
                <c:pt idx="105">
                  <c:v>205.63200000000001</c:v>
                </c:pt>
                <c:pt idx="106">
                  <c:v>205.63200000000001</c:v>
                </c:pt>
                <c:pt idx="107">
                  <c:v>205.63200000000001</c:v>
                </c:pt>
                <c:pt idx="108">
                  <c:v>205.63200000000001</c:v>
                </c:pt>
                <c:pt idx="109">
                  <c:v>205.63200000000001</c:v>
                </c:pt>
                <c:pt idx="110">
                  <c:v>205.63200000000001</c:v>
                </c:pt>
                <c:pt idx="111">
                  <c:v>205.63200000000001</c:v>
                </c:pt>
                <c:pt idx="112">
                  <c:v>205.63200000000001</c:v>
                </c:pt>
                <c:pt idx="113">
                  <c:v>205.63200000000001</c:v>
                </c:pt>
                <c:pt idx="114">
                  <c:v>205.63200000000001</c:v>
                </c:pt>
                <c:pt idx="115">
                  <c:v>205.63200000000001</c:v>
                </c:pt>
                <c:pt idx="116">
                  <c:v>205.63200000000001</c:v>
                </c:pt>
                <c:pt idx="117">
                  <c:v>205.63200000000001</c:v>
                </c:pt>
                <c:pt idx="118">
                  <c:v>205.63200000000001</c:v>
                </c:pt>
                <c:pt idx="119">
                  <c:v>205.63200000000001</c:v>
                </c:pt>
                <c:pt idx="120">
                  <c:v>205.63200000000001</c:v>
                </c:pt>
                <c:pt idx="121">
                  <c:v>205.63200000000001</c:v>
                </c:pt>
                <c:pt idx="122">
                  <c:v>205.63200000000001</c:v>
                </c:pt>
                <c:pt idx="123">
                  <c:v>205.63200000000001</c:v>
                </c:pt>
                <c:pt idx="124">
                  <c:v>205.63200000000001</c:v>
                </c:pt>
                <c:pt idx="125">
                  <c:v>205.63200000000001</c:v>
                </c:pt>
                <c:pt idx="126">
                  <c:v>205.63200000000001</c:v>
                </c:pt>
                <c:pt idx="127">
                  <c:v>205.63200000000001</c:v>
                </c:pt>
                <c:pt idx="128">
                  <c:v>205.63200000000001</c:v>
                </c:pt>
                <c:pt idx="129">
                  <c:v>205.63200000000001</c:v>
                </c:pt>
                <c:pt idx="130">
                  <c:v>205.63200000000001</c:v>
                </c:pt>
                <c:pt idx="131">
                  <c:v>205.63200000000001</c:v>
                </c:pt>
                <c:pt idx="132">
                  <c:v>205.63200000000001</c:v>
                </c:pt>
                <c:pt idx="133">
                  <c:v>205.63200000000001</c:v>
                </c:pt>
                <c:pt idx="134">
                  <c:v>205.63200000000001</c:v>
                </c:pt>
                <c:pt idx="135">
                  <c:v>205.63200000000001</c:v>
                </c:pt>
                <c:pt idx="136">
                  <c:v>205.63200000000001</c:v>
                </c:pt>
                <c:pt idx="137">
                  <c:v>205.63200000000001</c:v>
                </c:pt>
                <c:pt idx="138">
                  <c:v>205.63200000000001</c:v>
                </c:pt>
                <c:pt idx="139">
                  <c:v>205.63200000000001</c:v>
                </c:pt>
                <c:pt idx="140">
                  <c:v>205.63200000000001</c:v>
                </c:pt>
                <c:pt idx="141">
                  <c:v>205.63200000000001</c:v>
                </c:pt>
                <c:pt idx="142">
                  <c:v>205.63200000000001</c:v>
                </c:pt>
                <c:pt idx="143">
                  <c:v>205.63200000000001</c:v>
                </c:pt>
                <c:pt idx="144">
                  <c:v>205.63200000000001</c:v>
                </c:pt>
                <c:pt idx="145">
                  <c:v>205.63200000000001</c:v>
                </c:pt>
                <c:pt idx="146">
                  <c:v>205.63200000000001</c:v>
                </c:pt>
                <c:pt idx="147">
                  <c:v>205.63200000000001</c:v>
                </c:pt>
                <c:pt idx="148">
                  <c:v>205.63200000000001</c:v>
                </c:pt>
                <c:pt idx="149">
                  <c:v>205.63200000000001</c:v>
                </c:pt>
                <c:pt idx="150">
                  <c:v>205.63200000000001</c:v>
                </c:pt>
                <c:pt idx="151">
                  <c:v>205.63200000000001</c:v>
                </c:pt>
                <c:pt idx="152">
                  <c:v>205.63200000000001</c:v>
                </c:pt>
                <c:pt idx="153">
                  <c:v>205.63200000000001</c:v>
                </c:pt>
                <c:pt idx="154">
                  <c:v>205.63200000000001</c:v>
                </c:pt>
                <c:pt idx="155">
                  <c:v>205.63200000000001</c:v>
                </c:pt>
                <c:pt idx="156">
                  <c:v>205.63200000000001</c:v>
                </c:pt>
                <c:pt idx="157">
                  <c:v>205.63200000000001</c:v>
                </c:pt>
                <c:pt idx="158">
                  <c:v>205.63200000000001</c:v>
                </c:pt>
                <c:pt idx="159">
                  <c:v>205.63200000000001</c:v>
                </c:pt>
                <c:pt idx="160">
                  <c:v>205.63200000000001</c:v>
                </c:pt>
                <c:pt idx="161">
                  <c:v>205.63200000000001</c:v>
                </c:pt>
                <c:pt idx="162">
                  <c:v>205.63200000000001</c:v>
                </c:pt>
                <c:pt idx="163">
                  <c:v>205.63200000000001</c:v>
                </c:pt>
                <c:pt idx="164">
                  <c:v>205.63200000000001</c:v>
                </c:pt>
                <c:pt idx="165">
                  <c:v>205.63200000000001</c:v>
                </c:pt>
                <c:pt idx="166">
                  <c:v>205.63200000000001</c:v>
                </c:pt>
                <c:pt idx="167">
                  <c:v>205.63200000000001</c:v>
                </c:pt>
                <c:pt idx="168">
                  <c:v>205.63200000000001</c:v>
                </c:pt>
                <c:pt idx="169">
                  <c:v>205.63200000000001</c:v>
                </c:pt>
                <c:pt idx="170">
                  <c:v>205.63200000000001</c:v>
                </c:pt>
                <c:pt idx="171">
                  <c:v>205.63200000000001</c:v>
                </c:pt>
                <c:pt idx="172">
                  <c:v>205.63200000000001</c:v>
                </c:pt>
                <c:pt idx="173">
                  <c:v>205.63200000000001</c:v>
                </c:pt>
                <c:pt idx="174">
                  <c:v>205.63200000000001</c:v>
                </c:pt>
                <c:pt idx="175">
                  <c:v>205.63200000000001</c:v>
                </c:pt>
                <c:pt idx="176">
                  <c:v>205.63200000000001</c:v>
                </c:pt>
                <c:pt idx="177">
                  <c:v>205.63200000000001</c:v>
                </c:pt>
                <c:pt idx="178">
                  <c:v>205.63200000000001</c:v>
                </c:pt>
                <c:pt idx="179">
                  <c:v>205.63200000000001</c:v>
                </c:pt>
                <c:pt idx="180">
                  <c:v>205.63200000000001</c:v>
                </c:pt>
                <c:pt idx="181">
                  <c:v>205.63200000000001</c:v>
                </c:pt>
                <c:pt idx="182">
                  <c:v>205.63200000000001</c:v>
                </c:pt>
                <c:pt idx="183">
                  <c:v>205.63200000000001</c:v>
                </c:pt>
                <c:pt idx="184">
                  <c:v>205.63200000000001</c:v>
                </c:pt>
                <c:pt idx="185">
                  <c:v>205.63200000000001</c:v>
                </c:pt>
                <c:pt idx="186">
                  <c:v>205.63200000000001</c:v>
                </c:pt>
                <c:pt idx="187">
                  <c:v>205.63200000000001</c:v>
                </c:pt>
                <c:pt idx="188">
                  <c:v>205.63200000000001</c:v>
                </c:pt>
                <c:pt idx="189">
                  <c:v>205.63200000000001</c:v>
                </c:pt>
                <c:pt idx="190">
                  <c:v>205.63200000000001</c:v>
                </c:pt>
                <c:pt idx="191">
                  <c:v>205.63200000000001</c:v>
                </c:pt>
                <c:pt idx="192">
                  <c:v>205.63200000000001</c:v>
                </c:pt>
                <c:pt idx="193">
                  <c:v>205.63200000000001</c:v>
                </c:pt>
                <c:pt idx="194">
                  <c:v>205.63200000000001</c:v>
                </c:pt>
                <c:pt idx="195">
                  <c:v>205.63200000000001</c:v>
                </c:pt>
                <c:pt idx="196">
                  <c:v>205.63200000000001</c:v>
                </c:pt>
                <c:pt idx="197">
                  <c:v>205.63200000000001</c:v>
                </c:pt>
                <c:pt idx="198">
                  <c:v>205.63200000000001</c:v>
                </c:pt>
                <c:pt idx="199">
                  <c:v>205.63200000000001</c:v>
                </c:pt>
                <c:pt idx="200">
                  <c:v>205.63200000000001</c:v>
                </c:pt>
                <c:pt idx="201">
                  <c:v>205.63200000000001</c:v>
                </c:pt>
                <c:pt idx="202">
                  <c:v>205.63200000000001</c:v>
                </c:pt>
                <c:pt idx="203">
                  <c:v>205.63200000000001</c:v>
                </c:pt>
                <c:pt idx="204">
                  <c:v>205.63200000000001</c:v>
                </c:pt>
                <c:pt idx="205">
                  <c:v>205.63200000000001</c:v>
                </c:pt>
                <c:pt idx="206">
                  <c:v>205.63200000000001</c:v>
                </c:pt>
                <c:pt idx="207">
                  <c:v>205.63200000000001</c:v>
                </c:pt>
                <c:pt idx="208">
                  <c:v>205.63200000000001</c:v>
                </c:pt>
                <c:pt idx="209">
                  <c:v>205.63200000000001</c:v>
                </c:pt>
                <c:pt idx="210">
                  <c:v>205.63200000000001</c:v>
                </c:pt>
                <c:pt idx="211">
                  <c:v>205.63200000000001</c:v>
                </c:pt>
                <c:pt idx="212">
                  <c:v>205.63200000000001</c:v>
                </c:pt>
                <c:pt idx="213">
                  <c:v>205.63200000000001</c:v>
                </c:pt>
                <c:pt idx="214">
                  <c:v>205.63200000000001</c:v>
                </c:pt>
                <c:pt idx="215">
                  <c:v>205.63200000000001</c:v>
                </c:pt>
                <c:pt idx="216">
                  <c:v>205.63200000000001</c:v>
                </c:pt>
                <c:pt idx="217">
                  <c:v>205.63200000000001</c:v>
                </c:pt>
                <c:pt idx="218">
                  <c:v>205.63200000000001</c:v>
                </c:pt>
                <c:pt idx="219">
                  <c:v>205.63200000000001</c:v>
                </c:pt>
                <c:pt idx="220">
                  <c:v>205.63200000000001</c:v>
                </c:pt>
                <c:pt idx="221">
                  <c:v>205.63200000000001</c:v>
                </c:pt>
                <c:pt idx="222">
                  <c:v>205.63200000000001</c:v>
                </c:pt>
                <c:pt idx="223">
                  <c:v>205.63200000000001</c:v>
                </c:pt>
                <c:pt idx="224">
                  <c:v>205.63200000000001</c:v>
                </c:pt>
                <c:pt idx="225">
                  <c:v>205.63200000000001</c:v>
                </c:pt>
                <c:pt idx="226">
                  <c:v>205.63200000000001</c:v>
                </c:pt>
                <c:pt idx="227">
                  <c:v>205.63200000000001</c:v>
                </c:pt>
                <c:pt idx="228">
                  <c:v>205.63200000000001</c:v>
                </c:pt>
                <c:pt idx="229">
                  <c:v>205.63200000000001</c:v>
                </c:pt>
                <c:pt idx="230">
                  <c:v>205.63200000000001</c:v>
                </c:pt>
                <c:pt idx="231">
                  <c:v>205.63200000000001</c:v>
                </c:pt>
                <c:pt idx="232">
                  <c:v>205.63200000000001</c:v>
                </c:pt>
                <c:pt idx="233">
                  <c:v>205.63200000000001</c:v>
                </c:pt>
                <c:pt idx="234">
                  <c:v>205.63200000000001</c:v>
                </c:pt>
                <c:pt idx="235">
                  <c:v>205.63200000000001</c:v>
                </c:pt>
                <c:pt idx="236">
                  <c:v>205.63200000000001</c:v>
                </c:pt>
                <c:pt idx="237">
                  <c:v>205.63200000000001</c:v>
                </c:pt>
                <c:pt idx="238">
                  <c:v>205.63200000000001</c:v>
                </c:pt>
                <c:pt idx="239">
                  <c:v>205.63200000000001</c:v>
                </c:pt>
                <c:pt idx="240">
                  <c:v>205.63200000000001</c:v>
                </c:pt>
                <c:pt idx="241">
                  <c:v>205.63200000000001</c:v>
                </c:pt>
                <c:pt idx="242">
                  <c:v>205.63200000000001</c:v>
                </c:pt>
                <c:pt idx="243">
                  <c:v>205.63200000000001</c:v>
                </c:pt>
                <c:pt idx="244">
                  <c:v>205.63200000000001</c:v>
                </c:pt>
                <c:pt idx="245">
                  <c:v>205.63200000000001</c:v>
                </c:pt>
                <c:pt idx="246">
                  <c:v>205.63200000000001</c:v>
                </c:pt>
                <c:pt idx="247">
                  <c:v>205.63200000000001</c:v>
                </c:pt>
                <c:pt idx="248">
                  <c:v>205.63200000000001</c:v>
                </c:pt>
                <c:pt idx="249">
                  <c:v>205.63200000000001</c:v>
                </c:pt>
                <c:pt idx="250">
                  <c:v>205.63200000000001</c:v>
                </c:pt>
                <c:pt idx="251">
                  <c:v>205.63200000000001</c:v>
                </c:pt>
                <c:pt idx="252">
                  <c:v>205.63200000000001</c:v>
                </c:pt>
                <c:pt idx="253">
                  <c:v>205.63200000000001</c:v>
                </c:pt>
                <c:pt idx="254">
                  <c:v>205.63200000000001</c:v>
                </c:pt>
                <c:pt idx="255">
                  <c:v>205.63200000000001</c:v>
                </c:pt>
                <c:pt idx="256">
                  <c:v>205.63200000000001</c:v>
                </c:pt>
                <c:pt idx="257">
                  <c:v>205.63200000000001</c:v>
                </c:pt>
                <c:pt idx="258">
                  <c:v>205.63200000000001</c:v>
                </c:pt>
                <c:pt idx="259">
                  <c:v>205.63200000000001</c:v>
                </c:pt>
                <c:pt idx="260">
                  <c:v>205.63200000000001</c:v>
                </c:pt>
                <c:pt idx="261">
                  <c:v>205.63200000000001</c:v>
                </c:pt>
                <c:pt idx="262">
                  <c:v>205.63200000000001</c:v>
                </c:pt>
                <c:pt idx="263">
                  <c:v>205.63200000000001</c:v>
                </c:pt>
                <c:pt idx="264">
                  <c:v>205.63200000000001</c:v>
                </c:pt>
                <c:pt idx="265">
                  <c:v>205.63200000000001</c:v>
                </c:pt>
                <c:pt idx="266">
                  <c:v>205.63200000000001</c:v>
                </c:pt>
                <c:pt idx="267">
                  <c:v>205.63200000000001</c:v>
                </c:pt>
                <c:pt idx="268">
                  <c:v>205.63200000000001</c:v>
                </c:pt>
                <c:pt idx="269">
                  <c:v>205.63200000000001</c:v>
                </c:pt>
                <c:pt idx="270">
                  <c:v>205.63200000000001</c:v>
                </c:pt>
                <c:pt idx="271">
                  <c:v>205.63200000000001</c:v>
                </c:pt>
                <c:pt idx="272">
                  <c:v>205.63200000000001</c:v>
                </c:pt>
                <c:pt idx="273">
                  <c:v>205.63200000000001</c:v>
                </c:pt>
                <c:pt idx="274">
                  <c:v>205.63200000000001</c:v>
                </c:pt>
                <c:pt idx="275">
                  <c:v>205.63200000000001</c:v>
                </c:pt>
                <c:pt idx="276">
                  <c:v>205.63200000000001</c:v>
                </c:pt>
                <c:pt idx="277">
                  <c:v>205.63200000000001</c:v>
                </c:pt>
                <c:pt idx="278">
                  <c:v>205.63200000000001</c:v>
                </c:pt>
                <c:pt idx="279">
                  <c:v>205.63200000000001</c:v>
                </c:pt>
                <c:pt idx="280">
                  <c:v>205.63200000000001</c:v>
                </c:pt>
                <c:pt idx="281">
                  <c:v>205.63200000000001</c:v>
                </c:pt>
                <c:pt idx="282">
                  <c:v>205.63200000000001</c:v>
                </c:pt>
                <c:pt idx="283">
                  <c:v>205.63200000000001</c:v>
                </c:pt>
                <c:pt idx="284">
                  <c:v>205.63200000000001</c:v>
                </c:pt>
                <c:pt idx="285">
                  <c:v>205.63200000000001</c:v>
                </c:pt>
                <c:pt idx="286">
                  <c:v>205.63200000000001</c:v>
                </c:pt>
                <c:pt idx="287">
                  <c:v>205.63200000000001</c:v>
                </c:pt>
                <c:pt idx="288">
                  <c:v>205.63200000000001</c:v>
                </c:pt>
                <c:pt idx="289">
                  <c:v>205.63200000000001</c:v>
                </c:pt>
                <c:pt idx="290">
                  <c:v>205.63200000000001</c:v>
                </c:pt>
                <c:pt idx="291">
                  <c:v>205.63200000000001</c:v>
                </c:pt>
                <c:pt idx="292">
                  <c:v>205.63200000000001</c:v>
                </c:pt>
                <c:pt idx="293">
                  <c:v>205.63200000000001</c:v>
                </c:pt>
                <c:pt idx="294">
                  <c:v>205.63200000000001</c:v>
                </c:pt>
                <c:pt idx="295">
                  <c:v>205.63200000000001</c:v>
                </c:pt>
                <c:pt idx="296">
                  <c:v>205.63200000000001</c:v>
                </c:pt>
                <c:pt idx="297">
                  <c:v>205.63200000000001</c:v>
                </c:pt>
                <c:pt idx="298">
                  <c:v>205.63200000000001</c:v>
                </c:pt>
                <c:pt idx="299">
                  <c:v>205.63200000000001</c:v>
                </c:pt>
                <c:pt idx="300">
                  <c:v>205.63200000000001</c:v>
                </c:pt>
                <c:pt idx="301">
                  <c:v>205.63200000000001</c:v>
                </c:pt>
                <c:pt idx="302">
                  <c:v>205.63200000000001</c:v>
                </c:pt>
                <c:pt idx="303">
                  <c:v>205.63200000000001</c:v>
                </c:pt>
                <c:pt idx="304">
                  <c:v>205.63200000000001</c:v>
                </c:pt>
                <c:pt idx="305">
                  <c:v>205.63200000000001</c:v>
                </c:pt>
                <c:pt idx="306">
                  <c:v>205.63200000000001</c:v>
                </c:pt>
                <c:pt idx="307">
                  <c:v>205.63200000000001</c:v>
                </c:pt>
                <c:pt idx="308">
                  <c:v>205.63200000000001</c:v>
                </c:pt>
                <c:pt idx="309">
                  <c:v>205.63200000000001</c:v>
                </c:pt>
                <c:pt idx="310">
                  <c:v>205.63200000000001</c:v>
                </c:pt>
                <c:pt idx="311">
                  <c:v>205.63200000000001</c:v>
                </c:pt>
                <c:pt idx="312">
                  <c:v>205.63200000000001</c:v>
                </c:pt>
                <c:pt idx="313">
                  <c:v>205.63200000000001</c:v>
                </c:pt>
                <c:pt idx="314">
                  <c:v>205.63200000000001</c:v>
                </c:pt>
                <c:pt idx="315">
                  <c:v>205.63200000000001</c:v>
                </c:pt>
                <c:pt idx="316">
                  <c:v>205.63200000000001</c:v>
                </c:pt>
                <c:pt idx="317">
                  <c:v>205.63200000000001</c:v>
                </c:pt>
                <c:pt idx="318">
                  <c:v>205.63200000000001</c:v>
                </c:pt>
                <c:pt idx="319">
                  <c:v>205.63200000000001</c:v>
                </c:pt>
                <c:pt idx="320">
                  <c:v>205.63200000000001</c:v>
                </c:pt>
                <c:pt idx="321">
                  <c:v>205.63200000000001</c:v>
                </c:pt>
                <c:pt idx="322">
                  <c:v>205.63200000000001</c:v>
                </c:pt>
                <c:pt idx="323">
                  <c:v>205.63200000000001</c:v>
                </c:pt>
                <c:pt idx="324">
                  <c:v>205.63200000000001</c:v>
                </c:pt>
                <c:pt idx="325">
                  <c:v>205.63200000000001</c:v>
                </c:pt>
                <c:pt idx="326">
                  <c:v>205.63200000000001</c:v>
                </c:pt>
                <c:pt idx="327">
                  <c:v>205.63200000000001</c:v>
                </c:pt>
                <c:pt idx="328">
                  <c:v>205.63200000000001</c:v>
                </c:pt>
                <c:pt idx="329">
                  <c:v>205.63200000000001</c:v>
                </c:pt>
                <c:pt idx="330">
                  <c:v>205.63200000000001</c:v>
                </c:pt>
                <c:pt idx="331">
                  <c:v>205.63200000000001</c:v>
                </c:pt>
                <c:pt idx="332">
                  <c:v>205.63200000000001</c:v>
                </c:pt>
                <c:pt idx="333">
                  <c:v>205.63200000000001</c:v>
                </c:pt>
                <c:pt idx="334">
                  <c:v>205.63200000000001</c:v>
                </c:pt>
                <c:pt idx="335">
                  <c:v>205.63200000000001</c:v>
                </c:pt>
                <c:pt idx="336">
                  <c:v>205.63200000000001</c:v>
                </c:pt>
                <c:pt idx="337">
                  <c:v>205.63200000000001</c:v>
                </c:pt>
                <c:pt idx="338">
                  <c:v>205.63200000000001</c:v>
                </c:pt>
                <c:pt idx="339">
                  <c:v>205.63200000000001</c:v>
                </c:pt>
                <c:pt idx="340">
                  <c:v>205.63200000000001</c:v>
                </c:pt>
                <c:pt idx="341">
                  <c:v>205.63200000000001</c:v>
                </c:pt>
                <c:pt idx="342">
                  <c:v>205.63200000000001</c:v>
                </c:pt>
                <c:pt idx="343">
                  <c:v>205.63200000000001</c:v>
                </c:pt>
                <c:pt idx="344">
                  <c:v>205.63200000000001</c:v>
                </c:pt>
                <c:pt idx="345">
                  <c:v>205.63200000000001</c:v>
                </c:pt>
                <c:pt idx="346">
                  <c:v>205.63200000000001</c:v>
                </c:pt>
                <c:pt idx="347">
                  <c:v>205.63200000000001</c:v>
                </c:pt>
                <c:pt idx="348">
                  <c:v>205.63200000000001</c:v>
                </c:pt>
                <c:pt idx="349">
                  <c:v>205.63200000000001</c:v>
                </c:pt>
                <c:pt idx="350">
                  <c:v>205.63200000000001</c:v>
                </c:pt>
                <c:pt idx="351">
                  <c:v>205.63200000000001</c:v>
                </c:pt>
                <c:pt idx="352">
                  <c:v>205.63200000000001</c:v>
                </c:pt>
                <c:pt idx="353">
                  <c:v>205.63200000000001</c:v>
                </c:pt>
                <c:pt idx="354">
                  <c:v>205.63200000000001</c:v>
                </c:pt>
                <c:pt idx="355">
                  <c:v>205.63200000000001</c:v>
                </c:pt>
                <c:pt idx="356">
                  <c:v>205.63200000000001</c:v>
                </c:pt>
                <c:pt idx="357">
                  <c:v>205.63200000000001</c:v>
                </c:pt>
                <c:pt idx="358">
                  <c:v>205.63200000000001</c:v>
                </c:pt>
                <c:pt idx="359">
                  <c:v>205.63200000000001</c:v>
                </c:pt>
                <c:pt idx="360">
                  <c:v>205.63200000000001</c:v>
                </c:pt>
                <c:pt idx="361">
                  <c:v>205.63200000000001</c:v>
                </c:pt>
                <c:pt idx="362">
                  <c:v>205.63200000000001</c:v>
                </c:pt>
                <c:pt idx="363">
                  <c:v>205.63200000000001</c:v>
                </c:pt>
                <c:pt idx="364">
                  <c:v>205.63200000000001</c:v>
                </c:pt>
              </c:numCache>
            </c:numRef>
          </c:val>
          <c:extLst>
            <c:ext xmlns:c16="http://schemas.microsoft.com/office/drawing/2014/chart" uri="{C3380CC4-5D6E-409C-BE32-E72D297353CC}">
              <c16:uniqueId val="{00000002-8CB3-46E9-B4D1-1539E578D2B0}"/>
            </c:ext>
          </c:extLst>
        </c:ser>
        <c:ser>
          <c:idx val="3"/>
          <c:order val="3"/>
          <c:tx>
            <c:strRef>
              <c:f>'Datenreihe Analyse'!$B$5</c:f>
              <c:strCache>
                <c:ptCount val="1"/>
                <c:pt idx="0">
                  <c:v>Braunkohle</c:v>
                </c:pt>
              </c:strCache>
            </c:strRef>
          </c:tx>
          <c:spPr>
            <a:solidFill>
              <a:schemeClr val="accent2">
                <a:lumMod val="50000"/>
              </a:schemeClr>
            </a:solidFill>
            <a:ln w="25400">
              <a:noFill/>
            </a:ln>
            <a:effectLst/>
          </c:spPr>
          <c:cat>
            <c:numRef>
              <c:f>'Datenreihe Analyse'!$C$1:$NB$1</c:f>
              <c:numCache>
                <c:formatCode>m/d/yyyy</c:formatCode>
                <c:ptCount val="364"/>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numCache>
            </c:numRef>
          </c:cat>
          <c:val>
            <c:numRef>
              <c:f>'Datenreihe Analyse'!$C$5:$NC$5</c:f>
              <c:numCache>
                <c:formatCode>General</c:formatCode>
                <c:ptCount val="365"/>
                <c:pt idx="0">
                  <c:v>300.38399999999996</c:v>
                </c:pt>
                <c:pt idx="1">
                  <c:v>300.38399999999996</c:v>
                </c:pt>
                <c:pt idx="2">
                  <c:v>300.38399999999996</c:v>
                </c:pt>
                <c:pt idx="3">
                  <c:v>300.38399999999996</c:v>
                </c:pt>
                <c:pt idx="4">
                  <c:v>300.38399999999996</c:v>
                </c:pt>
                <c:pt idx="5">
                  <c:v>300.38399999999996</c:v>
                </c:pt>
                <c:pt idx="6">
                  <c:v>300.38399999999996</c:v>
                </c:pt>
                <c:pt idx="7">
                  <c:v>300.38399999999996</c:v>
                </c:pt>
                <c:pt idx="8">
                  <c:v>300.38399999999996</c:v>
                </c:pt>
                <c:pt idx="9">
                  <c:v>300.38399999999996</c:v>
                </c:pt>
                <c:pt idx="10">
                  <c:v>300.38399999999996</c:v>
                </c:pt>
                <c:pt idx="11">
                  <c:v>300.38399999999996</c:v>
                </c:pt>
                <c:pt idx="12">
                  <c:v>300.38399999999996</c:v>
                </c:pt>
                <c:pt idx="13">
                  <c:v>300.38399999999996</c:v>
                </c:pt>
                <c:pt idx="14">
                  <c:v>300.38399999999996</c:v>
                </c:pt>
                <c:pt idx="15">
                  <c:v>300.38399999999996</c:v>
                </c:pt>
                <c:pt idx="16">
                  <c:v>300.38399999999996</c:v>
                </c:pt>
                <c:pt idx="17">
                  <c:v>300.38399999999996</c:v>
                </c:pt>
                <c:pt idx="18">
                  <c:v>300.38399999999996</c:v>
                </c:pt>
                <c:pt idx="19">
                  <c:v>300.38399999999996</c:v>
                </c:pt>
                <c:pt idx="20">
                  <c:v>300.38399999999996</c:v>
                </c:pt>
                <c:pt idx="21">
                  <c:v>300.38399999999996</c:v>
                </c:pt>
                <c:pt idx="22">
                  <c:v>300.38399999999996</c:v>
                </c:pt>
                <c:pt idx="23">
                  <c:v>300.38399999999996</c:v>
                </c:pt>
                <c:pt idx="24">
                  <c:v>300.38399999999996</c:v>
                </c:pt>
                <c:pt idx="25">
                  <c:v>300.38399999999996</c:v>
                </c:pt>
                <c:pt idx="26">
                  <c:v>300.38399999999996</c:v>
                </c:pt>
                <c:pt idx="27">
                  <c:v>300.38399999999996</c:v>
                </c:pt>
                <c:pt idx="28">
                  <c:v>300.38399999999996</c:v>
                </c:pt>
                <c:pt idx="29">
                  <c:v>300.38399999999996</c:v>
                </c:pt>
                <c:pt idx="30">
                  <c:v>300.38399999999996</c:v>
                </c:pt>
                <c:pt idx="31">
                  <c:v>300.38399999999996</c:v>
                </c:pt>
                <c:pt idx="32">
                  <c:v>300.38399999999996</c:v>
                </c:pt>
                <c:pt idx="33">
                  <c:v>300.38399999999996</c:v>
                </c:pt>
                <c:pt idx="34">
                  <c:v>300.38399999999996</c:v>
                </c:pt>
                <c:pt idx="35">
                  <c:v>300.38399999999996</c:v>
                </c:pt>
                <c:pt idx="36">
                  <c:v>300.38399999999996</c:v>
                </c:pt>
                <c:pt idx="37">
                  <c:v>300.38399999999996</c:v>
                </c:pt>
                <c:pt idx="38">
                  <c:v>300.38399999999996</c:v>
                </c:pt>
                <c:pt idx="39">
                  <c:v>300.38399999999996</c:v>
                </c:pt>
                <c:pt idx="40">
                  <c:v>300.38399999999996</c:v>
                </c:pt>
                <c:pt idx="41">
                  <c:v>300.38399999999996</c:v>
                </c:pt>
                <c:pt idx="42">
                  <c:v>300.38399999999996</c:v>
                </c:pt>
                <c:pt idx="43">
                  <c:v>300.38399999999996</c:v>
                </c:pt>
                <c:pt idx="44">
                  <c:v>300.38399999999996</c:v>
                </c:pt>
                <c:pt idx="45">
                  <c:v>300.38399999999996</c:v>
                </c:pt>
                <c:pt idx="46">
                  <c:v>300.38399999999996</c:v>
                </c:pt>
                <c:pt idx="47">
                  <c:v>300.38399999999996</c:v>
                </c:pt>
                <c:pt idx="48">
                  <c:v>300.38399999999996</c:v>
                </c:pt>
                <c:pt idx="49">
                  <c:v>300.38399999999996</c:v>
                </c:pt>
                <c:pt idx="50">
                  <c:v>300.38399999999996</c:v>
                </c:pt>
                <c:pt idx="51">
                  <c:v>300.38399999999996</c:v>
                </c:pt>
                <c:pt idx="52">
                  <c:v>300.38399999999996</c:v>
                </c:pt>
                <c:pt idx="53">
                  <c:v>300.38399999999996</c:v>
                </c:pt>
                <c:pt idx="54">
                  <c:v>300.38399999999996</c:v>
                </c:pt>
                <c:pt idx="55">
                  <c:v>300.38399999999996</c:v>
                </c:pt>
                <c:pt idx="56">
                  <c:v>300.38399999999996</c:v>
                </c:pt>
                <c:pt idx="57">
                  <c:v>300.38399999999996</c:v>
                </c:pt>
                <c:pt idx="58">
                  <c:v>300.38399999999996</c:v>
                </c:pt>
                <c:pt idx="59">
                  <c:v>300.38399999999996</c:v>
                </c:pt>
                <c:pt idx="60">
                  <c:v>300.38399999999996</c:v>
                </c:pt>
                <c:pt idx="61">
                  <c:v>300.38399999999996</c:v>
                </c:pt>
                <c:pt idx="62">
                  <c:v>300.38399999999996</c:v>
                </c:pt>
                <c:pt idx="63">
                  <c:v>300.38399999999996</c:v>
                </c:pt>
                <c:pt idx="64">
                  <c:v>300.38399999999996</c:v>
                </c:pt>
                <c:pt idx="65">
                  <c:v>300.38399999999996</c:v>
                </c:pt>
                <c:pt idx="66">
                  <c:v>300.38399999999996</c:v>
                </c:pt>
                <c:pt idx="67">
                  <c:v>300.38399999999996</c:v>
                </c:pt>
                <c:pt idx="68">
                  <c:v>300.38399999999996</c:v>
                </c:pt>
                <c:pt idx="69">
                  <c:v>300.38399999999996</c:v>
                </c:pt>
                <c:pt idx="70">
                  <c:v>300.38399999999996</c:v>
                </c:pt>
                <c:pt idx="71">
                  <c:v>300.38399999999996</c:v>
                </c:pt>
                <c:pt idx="72">
                  <c:v>300.38399999999996</c:v>
                </c:pt>
                <c:pt idx="73">
                  <c:v>300.38399999999996</c:v>
                </c:pt>
                <c:pt idx="74">
                  <c:v>300.38399999999996</c:v>
                </c:pt>
                <c:pt idx="75">
                  <c:v>300.38399999999996</c:v>
                </c:pt>
                <c:pt idx="76">
                  <c:v>300.38399999999996</c:v>
                </c:pt>
                <c:pt idx="77">
                  <c:v>300.38399999999996</c:v>
                </c:pt>
                <c:pt idx="78">
                  <c:v>300.38399999999996</c:v>
                </c:pt>
                <c:pt idx="79">
                  <c:v>300.38399999999996</c:v>
                </c:pt>
                <c:pt idx="80">
                  <c:v>300.38399999999996</c:v>
                </c:pt>
                <c:pt idx="81">
                  <c:v>300.38399999999996</c:v>
                </c:pt>
                <c:pt idx="82">
                  <c:v>300.38399999999996</c:v>
                </c:pt>
                <c:pt idx="83">
                  <c:v>300.38399999999996</c:v>
                </c:pt>
                <c:pt idx="84">
                  <c:v>300.38399999999996</c:v>
                </c:pt>
                <c:pt idx="85">
                  <c:v>300.38399999999996</c:v>
                </c:pt>
                <c:pt idx="86">
                  <c:v>300.38399999999996</c:v>
                </c:pt>
                <c:pt idx="87">
                  <c:v>300.38399999999996</c:v>
                </c:pt>
                <c:pt idx="88">
                  <c:v>300.38399999999996</c:v>
                </c:pt>
                <c:pt idx="89">
                  <c:v>300.38399999999996</c:v>
                </c:pt>
                <c:pt idx="90">
                  <c:v>300.38399999999996</c:v>
                </c:pt>
                <c:pt idx="91">
                  <c:v>300.38399999999996</c:v>
                </c:pt>
                <c:pt idx="92">
                  <c:v>300.38399999999996</c:v>
                </c:pt>
                <c:pt idx="93">
                  <c:v>300.38399999999996</c:v>
                </c:pt>
                <c:pt idx="94">
                  <c:v>300.38399999999996</c:v>
                </c:pt>
                <c:pt idx="95">
                  <c:v>300.38399999999996</c:v>
                </c:pt>
                <c:pt idx="96">
                  <c:v>300.38399999999996</c:v>
                </c:pt>
                <c:pt idx="97">
                  <c:v>300.38399999999996</c:v>
                </c:pt>
                <c:pt idx="98">
                  <c:v>300.38399999999996</c:v>
                </c:pt>
                <c:pt idx="99">
                  <c:v>300.38399999999996</c:v>
                </c:pt>
                <c:pt idx="100">
                  <c:v>300.38399999999996</c:v>
                </c:pt>
                <c:pt idx="101">
                  <c:v>300.38399999999996</c:v>
                </c:pt>
                <c:pt idx="102">
                  <c:v>300.38399999999996</c:v>
                </c:pt>
                <c:pt idx="103">
                  <c:v>300.38399999999996</c:v>
                </c:pt>
                <c:pt idx="104">
                  <c:v>300.38399999999996</c:v>
                </c:pt>
                <c:pt idx="105">
                  <c:v>300.38399999999996</c:v>
                </c:pt>
                <c:pt idx="106">
                  <c:v>300.38399999999996</c:v>
                </c:pt>
                <c:pt idx="107">
                  <c:v>300.38399999999996</c:v>
                </c:pt>
                <c:pt idx="108">
                  <c:v>300.38399999999996</c:v>
                </c:pt>
                <c:pt idx="109">
                  <c:v>300.38399999999996</c:v>
                </c:pt>
                <c:pt idx="110">
                  <c:v>300.38399999999996</c:v>
                </c:pt>
                <c:pt idx="111">
                  <c:v>300.38399999999996</c:v>
                </c:pt>
                <c:pt idx="112">
                  <c:v>300.38399999999996</c:v>
                </c:pt>
                <c:pt idx="113">
                  <c:v>300.38399999999996</c:v>
                </c:pt>
                <c:pt idx="114">
                  <c:v>300.38399999999996</c:v>
                </c:pt>
                <c:pt idx="115">
                  <c:v>300.38399999999996</c:v>
                </c:pt>
                <c:pt idx="116">
                  <c:v>300.38399999999996</c:v>
                </c:pt>
                <c:pt idx="117">
                  <c:v>300.38399999999996</c:v>
                </c:pt>
                <c:pt idx="118">
                  <c:v>300.38399999999996</c:v>
                </c:pt>
                <c:pt idx="119">
                  <c:v>300.38399999999996</c:v>
                </c:pt>
                <c:pt idx="120">
                  <c:v>300.38399999999996</c:v>
                </c:pt>
                <c:pt idx="121">
                  <c:v>300.38399999999996</c:v>
                </c:pt>
                <c:pt idx="122">
                  <c:v>300.38399999999996</c:v>
                </c:pt>
                <c:pt idx="123">
                  <c:v>300.38399999999996</c:v>
                </c:pt>
                <c:pt idx="124">
                  <c:v>300.38399999999996</c:v>
                </c:pt>
                <c:pt idx="125">
                  <c:v>300.38399999999996</c:v>
                </c:pt>
                <c:pt idx="126">
                  <c:v>300.38399999999996</c:v>
                </c:pt>
                <c:pt idx="127">
                  <c:v>300.38399999999996</c:v>
                </c:pt>
                <c:pt idx="128">
                  <c:v>300.38399999999996</c:v>
                </c:pt>
                <c:pt idx="129">
                  <c:v>300.38399999999996</c:v>
                </c:pt>
                <c:pt idx="130">
                  <c:v>300.38399999999996</c:v>
                </c:pt>
                <c:pt idx="131">
                  <c:v>300.38399999999996</c:v>
                </c:pt>
                <c:pt idx="132">
                  <c:v>300.38399999999996</c:v>
                </c:pt>
                <c:pt idx="133">
                  <c:v>300.38399999999996</c:v>
                </c:pt>
                <c:pt idx="134">
                  <c:v>300.38399999999996</c:v>
                </c:pt>
                <c:pt idx="135">
                  <c:v>300.38399999999996</c:v>
                </c:pt>
                <c:pt idx="136">
                  <c:v>300.38399999999996</c:v>
                </c:pt>
                <c:pt idx="137">
                  <c:v>300.38399999999996</c:v>
                </c:pt>
                <c:pt idx="138">
                  <c:v>300.38399999999996</c:v>
                </c:pt>
                <c:pt idx="139">
                  <c:v>300.38399999999996</c:v>
                </c:pt>
                <c:pt idx="140">
                  <c:v>300.38399999999996</c:v>
                </c:pt>
                <c:pt idx="141">
                  <c:v>300.38399999999996</c:v>
                </c:pt>
                <c:pt idx="142">
                  <c:v>300.38399999999996</c:v>
                </c:pt>
                <c:pt idx="143">
                  <c:v>300.38399999999996</c:v>
                </c:pt>
                <c:pt idx="144">
                  <c:v>300.38399999999996</c:v>
                </c:pt>
                <c:pt idx="145">
                  <c:v>300.38399999999996</c:v>
                </c:pt>
                <c:pt idx="146">
                  <c:v>300.38399999999996</c:v>
                </c:pt>
                <c:pt idx="147">
                  <c:v>300.38399999999996</c:v>
                </c:pt>
                <c:pt idx="148">
                  <c:v>300.38399999999996</c:v>
                </c:pt>
                <c:pt idx="149">
                  <c:v>300.38399999999996</c:v>
                </c:pt>
                <c:pt idx="150">
                  <c:v>300.38399999999996</c:v>
                </c:pt>
                <c:pt idx="151">
                  <c:v>300.38399999999996</c:v>
                </c:pt>
                <c:pt idx="152">
                  <c:v>300.38399999999996</c:v>
                </c:pt>
                <c:pt idx="153">
                  <c:v>300.38399999999996</c:v>
                </c:pt>
                <c:pt idx="154">
                  <c:v>300.38399999999996</c:v>
                </c:pt>
                <c:pt idx="155">
                  <c:v>300.38399999999996</c:v>
                </c:pt>
                <c:pt idx="156">
                  <c:v>300.38399999999996</c:v>
                </c:pt>
                <c:pt idx="157">
                  <c:v>300.38399999999996</c:v>
                </c:pt>
                <c:pt idx="158">
                  <c:v>300.38399999999996</c:v>
                </c:pt>
                <c:pt idx="159">
                  <c:v>300.38399999999996</c:v>
                </c:pt>
                <c:pt idx="160">
                  <c:v>300.38399999999996</c:v>
                </c:pt>
                <c:pt idx="161">
                  <c:v>300.38399999999996</c:v>
                </c:pt>
                <c:pt idx="162">
                  <c:v>300.38399999999996</c:v>
                </c:pt>
                <c:pt idx="163">
                  <c:v>300.38399999999996</c:v>
                </c:pt>
                <c:pt idx="164">
                  <c:v>300.38399999999996</c:v>
                </c:pt>
                <c:pt idx="165">
                  <c:v>300.38399999999996</c:v>
                </c:pt>
                <c:pt idx="166">
                  <c:v>300.38399999999996</c:v>
                </c:pt>
                <c:pt idx="167">
                  <c:v>300.38399999999996</c:v>
                </c:pt>
                <c:pt idx="168">
                  <c:v>300.38399999999996</c:v>
                </c:pt>
                <c:pt idx="169">
                  <c:v>300.38399999999996</c:v>
                </c:pt>
                <c:pt idx="170">
                  <c:v>300.38399999999996</c:v>
                </c:pt>
                <c:pt idx="171">
                  <c:v>300.38399999999996</c:v>
                </c:pt>
                <c:pt idx="172">
                  <c:v>300.38399999999996</c:v>
                </c:pt>
                <c:pt idx="173">
                  <c:v>300.38399999999996</c:v>
                </c:pt>
                <c:pt idx="174">
                  <c:v>300.38399999999996</c:v>
                </c:pt>
                <c:pt idx="175">
                  <c:v>300.38399999999996</c:v>
                </c:pt>
                <c:pt idx="176">
                  <c:v>300.38399999999996</c:v>
                </c:pt>
                <c:pt idx="177">
                  <c:v>300.38399999999996</c:v>
                </c:pt>
                <c:pt idx="178">
                  <c:v>300.38399999999996</c:v>
                </c:pt>
                <c:pt idx="179">
                  <c:v>300.38399999999996</c:v>
                </c:pt>
                <c:pt idx="180">
                  <c:v>300.38399999999996</c:v>
                </c:pt>
                <c:pt idx="181">
                  <c:v>300.38399999999996</c:v>
                </c:pt>
                <c:pt idx="182">
                  <c:v>300.38399999999996</c:v>
                </c:pt>
                <c:pt idx="183">
                  <c:v>300.38399999999996</c:v>
                </c:pt>
                <c:pt idx="184">
                  <c:v>300.38399999999996</c:v>
                </c:pt>
                <c:pt idx="185">
                  <c:v>300.38399999999996</c:v>
                </c:pt>
                <c:pt idx="186">
                  <c:v>300.38399999999996</c:v>
                </c:pt>
                <c:pt idx="187">
                  <c:v>300.38399999999996</c:v>
                </c:pt>
                <c:pt idx="188">
                  <c:v>300.38399999999996</c:v>
                </c:pt>
                <c:pt idx="189">
                  <c:v>300.38399999999996</c:v>
                </c:pt>
                <c:pt idx="190">
                  <c:v>300.38399999999996</c:v>
                </c:pt>
                <c:pt idx="191">
                  <c:v>300.38399999999996</c:v>
                </c:pt>
                <c:pt idx="192">
                  <c:v>300.38399999999996</c:v>
                </c:pt>
                <c:pt idx="193">
                  <c:v>300.38399999999996</c:v>
                </c:pt>
                <c:pt idx="194">
                  <c:v>300.38399999999996</c:v>
                </c:pt>
                <c:pt idx="195">
                  <c:v>300.38399999999996</c:v>
                </c:pt>
                <c:pt idx="196">
                  <c:v>300.38399999999996</c:v>
                </c:pt>
                <c:pt idx="197">
                  <c:v>300.38399999999996</c:v>
                </c:pt>
                <c:pt idx="198">
                  <c:v>300.38399999999996</c:v>
                </c:pt>
                <c:pt idx="199">
                  <c:v>300.38399999999996</c:v>
                </c:pt>
                <c:pt idx="200">
                  <c:v>300.38399999999996</c:v>
                </c:pt>
                <c:pt idx="201">
                  <c:v>300.38399999999996</c:v>
                </c:pt>
                <c:pt idx="202">
                  <c:v>300.38399999999996</c:v>
                </c:pt>
                <c:pt idx="203">
                  <c:v>300.38399999999996</c:v>
                </c:pt>
                <c:pt idx="204">
                  <c:v>300.38399999999996</c:v>
                </c:pt>
                <c:pt idx="205">
                  <c:v>300.38399999999996</c:v>
                </c:pt>
                <c:pt idx="206">
                  <c:v>300.38399999999996</c:v>
                </c:pt>
                <c:pt idx="207">
                  <c:v>300.38399999999996</c:v>
                </c:pt>
                <c:pt idx="208">
                  <c:v>300.38399999999996</c:v>
                </c:pt>
                <c:pt idx="209">
                  <c:v>300.38399999999996</c:v>
                </c:pt>
                <c:pt idx="210">
                  <c:v>300.38399999999996</c:v>
                </c:pt>
                <c:pt idx="211">
                  <c:v>300.38399999999996</c:v>
                </c:pt>
                <c:pt idx="212">
                  <c:v>300.38399999999996</c:v>
                </c:pt>
                <c:pt idx="213">
                  <c:v>300.38399999999996</c:v>
                </c:pt>
                <c:pt idx="214">
                  <c:v>300.38399999999996</c:v>
                </c:pt>
                <c:pt idx="215">
                  <c:v>300.38399999999996</c:v>
                </c:pt>
                <c:pt idx="216">
                  <c:v>300.38399999999996</c:v>
                </c:pt>
                <c:pt idx="217">
                  <c:v>300.38399999999996</c:v>
                </c:pt>
                <c:pt idx="218">
                  <c:v>300.38399999999996</c:v>
                </c:pt>
                <c:pt idx="219">
                  <c:v>300.38399999999996</c:v>
                </c:pt>
                <c:pt idx="220">
                  <c:v>300.38399999999996</c:v>
                </c:pt>
                <c:pt idx="221">
                  <c:v>300.38399999999996</c:v>
                </c:pt>
                <c:pt idx="222">
                  <c:v>300.38399999999996</c:v>
                </c:pt>
                <c:pt idx="223">
                  <c:v>300.38399999999996</c:v>
                </c:pt>
                <c:pt idx="224">
                  <c:v>300.38399999999996</c:v>
                </c:pt>
                <c:pt idx="225">
                  <c:v>300.38399999999996</c:v>
                </c:pt>
                <c:pt idx="226">
                  <c:v>300.38399999999996</c:v>
                </c:pt>
                <c:pt idx="227">
                  <c:v>300.38399999999996</c:v>
                </c:pt>
                <c:pt idx="228">
                  <c:v>300.38399999999996</c:v>
                </c:pt>
                <c:pt idx="229">
                  <c:v>300.38399999999996</c:v>
                </c:pt>
                <c:pt idx="230">
                  <c:v>300.38399999999996</c:v>
                </c:pt>
                <c:pt idx="231">
                  <c:v>300.38399999999996</c:v>
                </c:pt>
                <c:pt idx="232">
                  <c:v>300.38399999999996</c:v>
                </c:pt>
                <c:pt idx="233">
                  <c:v>300.38399999999996</c:v>
                </c:pt>
                <c:pt idx="234">
                  <c:v>300.38399999999996</c:v>
                </c:pt>
                <c:pt idx="235">
                  <c:v>300.38399999999996</c:v>
                </c:pt>
                <c:pt idx="236">
                  <c:v>300.38399999999996</c:v>
                </c:pt>
                <c:pt idx="237">
                  <c:v>300.38399999999996</c:v>
                </c:pt>
                <c:pt idx="238">
                  <c:v>300.38399999999996</c:v>
                </c:pt>
                <c:pt idx="239">
                  <c:v>300.38399999999996</c:v>
                </c:pt>
                <c:pt idx="240">
                  <c:v>300.38399999999996</c:v>
                </c:pt>
                <c:pt idx="241">
                  <c:v>300.38399999999996</c:v>
                </c:pt>
                <c:pt idx="242">
                  <c:v>300.38399999999996</c:v>
                </c:pt>
                <c:pt idx="243">
                  <c:v>300.38399999999996</c:v>
                </c:pt>
                <c:pt idx="244">
                  <c:v>300.38399999999996</c:v>
                </c:pt>
                <c:pt idx="245">
                  <c:v>300.38399999999996</c:v>
                </c:pt>
                <c:pt idx="246">
                  <c:v>300.38399999999996</c:v>
                </c:pt>
                <c:pt idx="247">
                  <c:v>300.38399999999996</c:v>
                </c:pt>
                <c:pt idx="248">
                  <c:v>300.38399999999996</c:v>
                </c:pt>
                <c:pt idx="249">
                  <c:v>300.38399999999996</c:v>
                </c:pt>
                <c:pt idx="250">
                  <c:v>300.38399999999996</c:v>
                </c:pt>
                <c:pt idx="251">
                  <c:v>300.38399999999996</c:v>
                </c:pt>
                <c:pt idx="252">
                  <c:v>300.38399999999996</c:v>
                </c:pt>
                <c:pt idx="253">
                  <c:v>300.38399999999996</c:v>
                </c:pt>
                <c:pt idx="254">
                  <c:v>300.38399999999996</c:v>
                </c:pt>
                <c:pt idx="255">
                  <c:v>300.38399999999996</c:v>
                </c:pt>
                <c:pt idx="256">
                  <c:v>300.38399999999996</c:v>
                </c:pt>
                <c:pt idx="257">
                  <c:v>300.38399999999996</c:v>
                </c:pt>
                <c:pt idx="258">
                  <c:v>300.38399999999996</c:v>
                </c:pt>
                <c:pt idx="259">
                  <c:v>300.38399999999996</c:v>
                </c:pt>
                <c:pt idx="260">
                  <c:v>300.38399999999996</c:v>
                </c:pt>
                <c:pt idx="261">
                  <c:v>300.38399999999996</c:v>
                </c:pt>
                <c:pt idx="262">
                  <c:v>300.38399999999996</c:v>
                </c:pt>
                <c:pt idx="263">
                  <c:v>300.38399999999996</c:v>
                </c:pt>
                <c:pt idx="264">
                  <c:v>300.38399999999996</c:v>
                </c:pt>
                <c:pt idx="265">
                  <c:v>300.38399999999996</c:v>
                </c:pt>
                <c:pt idx="266">
                  <c:v>300.38399999999996</c:v>
                </c:pt>
                <c:pt idx="267">
                  <c:v>300.38399999999996</c:v>
                </c:pt>
                <c:pt idx="268">
                  <c:v>300.38399999999996</c:v>
                </c:pt>
                <c:pt idx="269">
                  <c:v>300.38399999999996</c:v>
                </c:pt>
                <c:pt idx="270">
                  <c:v>300.38399999999996</c:v>
                </c:pt>
                <c:pt idx="271">
                  <c:v>300.38399999999996</c:v>
                </c:pt>
                <c:pt idx="272">
                  <c:v>300.38399999999996</c:v>
                </c:pt>
                <c:pt idx="273">
                  <c:v>300.38399999999996</c:v>
                </c:pt>
                <c:pt idx="274">
                  <c:v>300.38399999999996</c:v>
                </c:pt>
                <c:pt idx="275">
                  <c:v>300.38399999999996</c:v>
                </c:pt>
                <c:pt idx="276">
                  <c:v>300.38399999999996</c:v>
                </c:pt>
                <c:pt idx="277">
                  <c:v>300.38399999999996</c:v>
                </c:pt>
                <c:pt idx="278">
                  <c:v>300.38399999999996</c:v>
                </c:pt>
                <c:pt idx="279">
                  <c:v>300.38399999999996</c:v>
                </c:pt>
                <c:pt idx="280">
                  <c:v>300.38399999999996</c:v>
                </c:pt>
                <c:pt idx="281">
                  <c:v>300.38399999999996</c:v>
                </c:pt>
                <c:pt idx="282">
                  <c:v>300.38399999999996</c:v>
                </c:pt>
                <c:pt idx="283">
                  <c:v>300.38399999999996</c:v>
                </c:pt>
                <c:pt idx="284">
                  <c:v>300.38399999999996</c:v>
                </c:pt>
                <c:pt idx="285">
                  <c:v>300.38399999999996</c:v>
                </c:pt>
                <c:pt idx="286">
                  <c:v>300.38399999999996</c:v>
                </c:pt>
                <c:pt idx="287">
                  <c:v>300.38399999999996</c:v>
                </c:pt>
                <c:pt idx="288">
                  <c:v>300.38399999999996</c:v>
                </c:pt>
                <c:pt idx="289">
                  <c:v>300.38399999999996</c:v>
                </c:pt>
                <c:pt idx="290">
                  <c:v>300.38399999999996</c:v>
                </c:pt>
                <c:pt idx="291">
                  <c:v>300.38399999999996</c:v>
                </c:pt>
                <c:pt idx="292">
                  <c:v>300.38399999999996</c:v>
                </c:pt>
                <c:pt idx="293">
                  <c:v>300.38399999999996</c:v>
                </c:pt>
                <c:pt idx="294">
                  <c:v>300.38399999999996</c:v>
                </c:pt>
                <c:pt idx="295">
                  <c:v>300.38399999999996</c:v>
                </c:pt>
                <c:pt idx="296">
                  <c:v>300.38399999999996</c:v>
                </c:pt>
                <c:pt idx="297">
                  <c:v>300.38399999999996</c:v>
                </c:pt>
                <c:pt idx="298">
                  <c:v>300.38399999999996</c:v>
                </c:pt>
                <c:pt idx="299">
                  <c:v>300.38399999999996</c:v>
                </c:pt>
                <c:pt idx="300">
                  <c:v>300.38399999999996</c:v>
                </c:pt>
                <c:pt idx="301">
                  <c:v>300.38399999999996</c:v>
                </c:pt>
                <c:pt idx="302">
                  <c:v>300.38399999999996</c:v>
                </c:pt>
                <c:pt idx="303">
                  <c:v>300.38399999999996</c:v>
                </c:pt>
                <c:pt idx="304">
                  <c:v>300.38399999999996</c:v>
                </c:pt>
                <c:pt idx="305">
                  <c:v>300.38399999999996</c:v>
                </c:pt>
                <c:pt idx="306">
                  <c:v>300.38399999999996</c:v>
                </c:pt>
                <c:pt idx="307">
                  <c:v>300.38399999999996</c:v>
                </c:pt>
                <c:pt idx="308">
                  <c:v>300.38399999999996</c:v>
                </c:pt>
                <c:pt idx="309">
                  <c:v>300.38399999999996</c:v>
                </c:pt>
                <c:pt idx="310">
                  <c:v>300.38399999999996</c:v>
                </c:pt>
                <c:pt idx="311">
                  <c:v>300.38399999999996</c:v>
                </c:pt>
                <c:pt idx="312">
                  <c:v>300.38399999999996</c:v>
                </c:pt>
                <c:pt idx="313">
                  <c:v>300.38399999999996</c:v>
                </c:pt>
                <c:pt idx="314">
                  <c:v>300.38399999999996</c:v>
                </c:pt>
                <c:pt idx="315">
                  <c:v>300.38399999999996</c:v>
                </c:pt>
                <c:pt idx="316">
                  <c:v>300.38399999999996</c:v>
                </c:pt>
                <c:pt idx="317">
                  <c:v>300.38399999999996</c:v>
                </c:pt>
                <c:pt idx="318">
                  <c:v>300.38399999999996</c:v>
                </c:pt>
                <c:pt idx="319">
                  <c:v>300.38399999999996</c:v>
                </c:pt>
                <c:pt idx="320">
                  <c:v>300.38399999999996</c:v>
                </c:pt>
                <c:pt idx="321">
                  <c:v>300.38399999999996</c:v>
                </c:pt>
                <c:pt idx="322">
                  <c:v>300.38399999999996</c:v>
                </c:pt>
                <c:pt idx="323">
                  <c:v>300.38399999999996</c:v>
                </c:pt>
                <c:pt idx="324">
                  <c:v>300.38399999999996</c:v>
                </c:pt>
                <c:pt idx="325">
                  <c:v>300.38399999999996</c:v>
                </c:pt>
                <c:pt idx="326">
                  <c:v>300.38399999999996</c:v>
                </c:pt>
                <c:pt idx="327">
                  <c:v>300.38399999999996</c:v>
                </c:pt>
                <c:pt idx="328">
                  <c:v>300.38399999999996</c:v>
                </c:pt>
                <c:pt idx="329">
                  <c:v>300.38399999999996</c:v>
                </c:pt>
                <c:pt idx="330">
                  <c:v>300.38399999999996</c:v>
                </c:pt>
                <c:pt idx="331">
                  <c:v>300.38399999999996</c:v>
                </c:pt>
                <c:pt idx="332">
                  <c:v>300.38399999999996</c:v>
                </c:pt>
                <c:pt idx="333">
                  <c:v>300.38399999999996</c:v>
                </c:pt>
                <c:pt idx="334">
                  <c:v>300.38399999999996</c:v>
                </c:pt>
                <c:pt idx="335">
                  <c:v>300.38399999999996</c:v>
                </c:pt>
                <c:pt idx="336">
                  <c:v>300.38399999999996</c:v>
                </c:pt>
                <c:pt idx="337">
                  <c:v>300.38399999999996</c:v>
                </c:pt>
                <c:pt idx="338">
                  <c:v>300.38399999999996</c:v>
                </c:pt>
                <c:pt idx="339">
                  <c:v>300.38399999999996</c:v>
                </c:pt>
                <c:pt idx="340">
                  <c:v>300.38399999999996</c:v>
                </c:pt>
                <c:pt idx="341">
                  <c:v>300.38399999999996</c:v>
                </c:pt>
                <c:pt idx="342">
                  <c:v>300.38399999999996</c:v>
                </c:pt>
                <c:pt idx="343">
                  <c:v>300.38399999999996</c:v>
                </c:pt>
                <c:pt idx="344">
                  <c:v>300.38399999999996</c:v>
                </c:pt>
                <c:pt idx="345">
                  <c:v>300.38399999999996</c:v>
                </c:pt>
                <c:pt idx="346">
                  <c:v>300.38399999999996</c:v>
                </c:pt>
                <c:pt idx="347">
                  <c:v>300.38399999999996</c:v>
                </c:pt>
                <c:pt idx="348">
                  <c:v>300.38399999999996</c:v>
                </c:pt>
                <c:pt idx="349">
                  <c:v>300.38399999999996</c:v>
                </c:pt>
                <c:pt idx="350">
                  <c:v>300.38399999999996</c:v>
                </c:pt>
                <c:pt idx="351">
                  <c:v>300.38399999999996</c:v>
                </c:pt>
                <c:pt idx="352">
                  <c:v>300.38399999999996</c:v>
                </c:pt>
                <c:pt idx="353">
                  <c:v>300.38399999999996</c:v>
                </c:pt>
                <c:pt idx="354">
                  <c:v>300.38399999999996</c:v>
                </c:pt>
                <c:pt idx="355">
                  <c:v>300.38399999999996</c:v>
                </c:pt>
                <c:pt idx="356">
                  <c:v>300.38399999999996</c:v>
                </c:pt>
                <c:pt idx="357">
                  <c:v>300.38399999999996</c:v>
                </c:pt>
                <c:pt idx="358">
                  <c:v>300.38399999999996</c:v>
                </c:pt>
                <c:pt idx="359">
                  <c:v>300.38399999999996</c:v>
                </c:pt>
                <c:pt idx="360">
                  <c:v>300.38399999999996</c:v>
                </c:pt>
                <c:pt idx="361">
                  <c:v>300.38399999999996</c:v>
                </c:pt>
                <c:pt idx="362">
                  <c:v>300.38399999999996</c:v>
                </c:pt>
                <c:pt idx="363">
                  <c:v>300.38399999999996</c:v>
                </c:pt>
                <c:pt idx="364">
                  <c:v>300.38399999999996</c:v>
                </c:pt>
              </c:numCache>
            </c:numRef>
          </c:val>
          <c:extLst>
            <c:ext xmlns:c16="http://schemas.microsoft.com/office/drawing/2014/chart" uri="{C3380CC4-5D6E-409C-BE32-E72D297353CC}">
              <c16:uniqueId val="{00000003-8CB3-46E9-B4D1-1539E578D2B0}"/>
            </c:ext>
          </c:extLst>
        </c:ser>
        <c:ser>
          <c:idx val="4"/>
          <c:order val="4"/>
          <c:tx>
            <c:strRef>
              <c:f>'Datenreihe Analyse'!$B$6</c:f>
              <c:strCache>
                <c:ptCount val="1"/>
                <c:pt idx="0">
                  <c:v>Steinkohle</c:v>
                </c:pt>
              </c:strCache>
            </c:strRef>
          </c:tx>
          <c:spPr>
            <a:solidFill>
              <a:schemeClr val="tx1">
                <a:lumMod val="95000"/>
                <a:lumOff val="5000"/>
              </a:schemeClr>
            </a:solidFill>
            <a:ln w="25400">
              <a:noFill/>
            </a:ln>
            <a:effectLst/>
          </c:spPr>
          <c:cat>
            <c:numRef>
              <c:f>'Datenreihe Analyse'!$C$1:$NB$1</c:f>
              <c:numCache>
                <c:formatCode>m/d/yyyy</c:formatCode>
                <c:ptCount val="364"/>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numCache>
            </c:numRef>
          </c:cat>
          <c:val>
            <c:numRef>
              <c:f>'Datenreihe Analyse'!$C$6:$NC$6</c:f>
              <c:numCache>
                <c:formatCode>General</c:formatCode>
                <c:ptCount val="365"/>
                <c:pt idx="0">
                  <c:v>325.87200000000001</c:v>
                </c:pt>
                <c:pt idx="1">
                  <c:v>325.87200000000001</c:v>
                </c:pt>
                <c:pt idx="2">
                  <c:v>325.87200000000001</c:v>
                </c:pt>
                <c:pt idx="3">
                  <c:v>325.87200000000001</c:v>
                </c:pt>
                <c:pt idx="4">
                  <c:v>325.87200000000001</c:v>
                </c:pt>
                <c:pt idx="5">
                  <c:v>325.87200000000001</c:v>
                </c:pt>
                <c:pt idx="6">
                  <c:v>325.87200000000001</c:v>
                </c:pt>
                <c:pt idx="7">
                  <c:v>325.87200000000001</c:v>
                </c:pt>
                <c:pt idx="8">
                  <c:v>325.87200000000001</c:v>
                </c:pt>
                <c:pt idx="9">
                  <c:v>325.87200000000001</c:v>
                </c:pt>
                <c:pt idx="10">
                  <c:v>325.87200000000001</c:v>
                </c:pt>
                <c:pt idx="11">
                  <c:v>325.87200000000001</c:v>
                </c:pt>
                <c:pt idx="12">
                  <c:v>325.87200000000001</c:v>
                </c:pt>
                <c:pt idx="13">
                  <c:v>325.87200000000001</c:v>
                </c:pt>
                <c:pt idx="14">
                  <c:v>325.87200000000001</c:v>
                </c:pt>
                <c:pt idx="15">
                  <c:v>325.87200000000001</c:v>
                </c:pt>
                <c:pt idx="16">
                  <c:v>325.87200000000001</c:v>
                </c:pt>
                <c:pt idx="17">
                  <c:v>325.87200000000001</c:v>
                </c:pt>
                <c:pt idx="18">
                  <c:v>325.87200000000001</c:v>
                </c:pt>
                <c:pt idx="19">
                  <c:v>325.87200000000001</c:v>
                </c:pt>
                <c:pt idx="20">
                  <c:v>325.87200000000001</c:v>
                </c:pt>
                <c:pt idx="21">
                  <c:v>325.87200000000001</c:v>
                </c:pt>
                <c:pt idx="22">
                  <c:v>325.87200000000001</c:v>
                </c:pt>
                <c:pt idx="23">
                  <c:v>325.87200000000001</c:v>
                </c:pt>
                <c:pt idx="24">
                  <c:v>325.87200000000001</c:v>
                </c:pt>
                <c:pt idx="25">
                  <c:v>325.87200000000001</c:v>
                </c:pt>
                <c:pt idx="26">
                  <c:v>325.87200000000001</c:v>
                </c:pt>
                <c:pt idx="27">
                  <c:v>325.87200000000001</c:v>
                </c:pt>
                <c:pt idx="28">
                  <c:v>325.87200000000001</c:v>
                </c:pt>
                <c:pt idx="29">
                  <c:v>325.87200000000001</c:v>
                </c:pt>
                <c:pt idx="30">
                  <c:v>325.87200000000001</c:v>
                </c:pt>
                <c:pt idx="31">
                  <c:v>325.87200000000001</c:v>
                </c:pt>
                <c:pt idx="32">
                  <c:v>325.87200000000001</c:v>
                </c:pt>
                <c:pt idx="33">
                  <c:v>325.87200000000001</c:v>
                </c:pt>
                <c:pt idx="34">
                  <c:v>325.87200000000001</c:v>
                </c:pt>
                <c:pt idx="35">
                  <c:v>325.87200000000001</c:v>
                </c:pt>
                <c:pt idx="36">
                  <c:v>325.87200000000001</c:v>
                </c:pt>
                <c:pt idx="37">
                  <c:v>325.87200000000001</c:v>
                </c:pt>
                <c:pt idx="38">
                  <c:v>325.87200000000001</c:v>
                </c:pt>
                <c:pt idx="39">
                  <c:v>325.87200000000001</c:v>
                </c:pt>
                <c:pt idx="40">
                  <c:v>325.87200000000001</c:v>
                </c:pt>
                <c:pt idx="41">
                  <c:v>325.87200000000001</c:v>
                </c:pt>
                <c:pt idx="42">
                  <c:v>325.87200000000001</c:v>
                </c:pt>
                <c:pt idx="43">
                  <c:v>325.87200000000001</c:v>
                </c:pt>
                <c:pt idx="44">
                  <c:v>325.87200000000001</c:v>
                </c:pt>
                <c:pt idx="45">
                  <c:v>325.87200000000001</c:v>
                </c:pt>
                <c:pt idx="46">
                  <c:v>325.87200000000001</c:v>
                </c:pt>
                <c:pt idx="47">
                  <c:v>325.87200000000001</c:v>
                </c:pt>
                <c:pt idx="48">
                  <c:v>325.87200000000001</c:v>
                </c:pt>
                <c:pt idx="49">
                  <c:v>325.87200000000001</c:v>
                </c:pt>
                <c:pt idx="50">
                  <c:v>325.87200000000001</c:v>
                </c:pt>
                <c:pt idx="51">
                  <c:v>325.87200000000001</c:v>
                </c:pt>
                <c:pt idx="52">
                  <c:v>325.87200000000001</c:v>
                </c:pt>
                <c:pt idx="53">
                  <c:v>325.87200000000001</c:v>
                </c:pt>
                <c:pt idx="54">
                  <c:v>325.87200000000001</c:v>
                </c:pt>
                <c:pt idx="55">
                  <c:v>325.87200000000001</c:v>
                </c:pt>
                <c:pt idx="56">
                  <c:v>325.87200000000001</c:v>
                </c:pt>
                <c:pt idx="57">
                  <c:v>325.87200000000001</c:v>
                </c:pt>
                <c:pt idx="58">
                  <c:v>325.87200000000001</c:v>
                </c:pt>
                <c:pt idx="59">
                  <c:v>325.87200000000001</c:v>
                </c:pt>
                <c:pt idx="60">
                  <c:v>325.87200000000001</c:v>
                </c:pt>
                <c:pt idx="61">
                  <c:v>325.87200000000001</c:v>
                </c:pt>
                <c:pt idx="62">
                  <c:v>325.87200000000001</c:v>
                </c:pt>
                <c:pt idx="63">
                  <c:v>325.87200000000001</c:v>
                </c:pt>
                <c:pt idx="64">
                  <c:v>325.87200000000001</c:v>
                </c:pt>
                <c:pt idx="65">
                  <c:v>325.87200000000001</c:v>
                </c:pt>
                <c:pt idx="66">
                  <c:v>325.87200000000001</c:v>
                </c:pt>
                <c:pt idx="67">
                  <c:v>325.87200000000001</c:v>
                </c:pt>
                <c:pt idx="68">
                  <c:v>325.87200000000001</c:v>
                </c:pt>
                <c:pt idx="69">
                  <c:v>325.87200000000001</c:v>
                </c:pt>
                <c:pt idx="70">
                  <c:v>325.87200000000001</c:v>
                </c:pt>
                <c:pt idx="71">
                  <c:v>325.87200000000001</c:v>
                </c:pt>
                <c:pt idx="72">
                  <c:v>325.87200000000001</c:v>
                </c:pt>
                <c:pt idx="73">
                  <c:v>325.87200000000001</c:v>
                </c:pt>
                <c:pt idx="74">
                  <c:v>325.87200000000001</c:v>
                </c:pt>
                <c:pt idx="75">
                  <c:v>325.87200000000001</c:v>
                </c:pt>
                <c:pt idx="76">
                  <c:v>325.87200000000001</c:v>
                </c:pt>
                <c:pt idx="77">
                  <c:v>325.87200000000001</c:v>
                </c:pt>
                <c:pt idx="78">
                  <c:v>325.87200000000001</c:v>
                </c:pt>
                <c:pt idx="79">
                  <c:v>325.87200000000001</c:v>
                </c:pt>
                <c:pt idx="80">
                  <c:v>325.87200000000001</c:v>
                </c:pt>
                <c:pt idx="81">
                  <c:v>325.87200000000001</c:v>
                </c:pt>
                <c:pt idx="82">
                  <c:v>325.87200000000001</c:v>
                </c:pt>
                <c:pt idx="83">
                  <c:v>325.87200000000001</c:v>
                </c:pt>
                <c:pt idx="84">
                  <c:v>325.87200000000001</c:v>
                </c:pt>
                <c:pt idx="85">
                  <c:v>325.87200000000001</c:v>
                </c:pt>
                <c:pt idx="86">
                  <c:v>325.87200000000001</c:v>
                </c:pt>
                <c:pt idx="87">
                  <c:v>325.87200000000001</c:v>
                </c:pt>
                <c:pt idx="88">
                  <c:v>325.87200000000001</c:v>
                </c:pt>
                <c:pt idx="89">
                  <c:v>325.87200000000001</c:v>
                </c:pt>
                <c:pt idx="90">
                  <c:v>325.87200000000001</c:v>
                </c:pt>
                <c:pt idx="91">
                  <c:v>325.87200000000001</c:v>
                </c:pt>
                <c:pt idx="92">
                  <c:v>325.87200000000001</c:v>
                </c:pt>
                <c:pt idx="93">
                  <c:v>325.87200000000001</c:v>
                </c:pt>
                <c:pt idx="94">
                  <c:v>325.87200000000001</c:v>
                </c:pt>
                <c:pt idx="95">
                  <c:v>325.87200000000001</c:v>
                </c:pt>
                <c:pt idx="96">
                  <c:v>325.87200000000001</c:v>
                </c:pt>
                <c:pt idx="97">
                  <c:v>325.87200000000001</c:v>
                </c:pt>
                <c:pt idx="98">
                  <c:v>325.87200000000001</c:v>
                </c:pt>
                <c:pt idx="99">
                  <c:v>325.87200000000001</c:v>
                </c:pt>
                <c:pt idx="100">
                  <c:v>325.87200000000001</c:v>
                </c:pt>
                <c:pt idx="101">
                  <c:v>325.87200000000001</c:v>
                </c:pt>
                <c:pt idx="102">
                  <c:v>325.87200000000001</c:v>
                </c:pt>
                <c:pt idx="103">
                  <c:v>325.87200000000001</c:v>
                </c:pt>
                <c:pt idx="104">
                  <c:v>325.87200000000001</c:v>
                </c:pt>
                <c:pt idx="105">
                  <c:v>325.87200000000001</c:v>
                </c:pt>
                <c:pt idx="106">
                  <c:v>325.87200000000001</c:v>
                </c:pt>
                <c:pt idx="107">
                  <c:v>325.87200000000001</c:v>
                </c:pt>
                <c:pt idx="108">
                  <c:v>325.87200000000001</c:v>
                </c:pt>
                <c:pt idx="109">
                  <c:v>325.87200000000001</c:v>
                </c:pt>
                <c:pt idx="110">
                  <c:v>325.87200000000001</c:v>
                </c:pt>
                <c:pt idx="111">
                  <c:v>325.87200000000001</c:v>
                </c:pt>
                <c:pt idx="112">
                  <c:v>325.87200000000001</c:v>
                </c:pt>
                <c:pt idx="113">
                  <c:v>325.87200000000001</c:v>
                </c:pt>
                <c:pt idx="114">
                  <c:v>325.87200000000001</c:v>
                </c:pt>
                <c:pt idx="115">
                  <c:v>325.87200000000001</c:v>
                </c:pt>
                <c:pt idx="116">
                  <c:v>325.87200000000001</c:v>
                </c:pt>
                <c:pt idx="117">
                  <c:v>325.87200000000001</c:v>
                </c:pt>
                <c:pt idx="118">
                  <c:v>325.87200000000001</c:v>
                </c:pt>
                <c:pt idx="119">
                  <c:v>325.87200000000001</c:v>
                </c:pt>
                <c:pt idx="120">
                  <c:v>325.87200000000001</c:v>
                </c:pt>
                <c:pt idx="121">
                  <c:v>325.87200000000001</c:v>
                </c:pt>
                <c:pt idx="122">
                  <c:v>325.87200000000001</c:v>
                </c:pt>
                <c:pt idx="123">
                  <c:v>325.87200000000001</c:v>
                </c:pt>
                <c:pt idx="124">
                  <c:v>325.87200000000001</c:v>
                </c:pt>
                <c:pt idx="125">
                  <c:v>325.87200000000001</c:v>
                </c:pt>
                <c:pt idx="126">
                  <c:v>325.87200000000001</c:v>
                </c:pt>
                <c:pt idx="127">
                  <c:v>325.87200000000001</c:v>
                </c:pt>
                <c:pt idx="128">
                  <c:v>325.87200000000001</c:v>
                </c:pt>
                <c:pt idx="129">
                  <c:v>325.87200000000001</c:v>
                </c:pt>
                <c:pt idx="130">
                  <c:v>325.87200000000001</c:v>
                </c:pt>
                <c:pt idx="131">
                  <c:v>325.87200000000001</c:v>
                </c:pt>
                <c:pt idx="132">
                  <c:v>325.87200000000001</c:v>
                </c:pt>
                <c:pt idx="133">
                  <c:v>325.87200000000001</c:v>
                </c:pt>
                <c:pt idx="134">
                  <c:v>325.87200000000001</c:v>
                </c:pt>
                <c:pt idx="135">
                  <c:v>325.87200000000001</c:v>
                </c:pt>
                <c:pt idx="136">
                  <c:v>325.87200000000001</c:v>
                </c:pt>
                <c:pt idx="137">
                  <c:v>325.87200000000001</c:v>
                </c:pt>
                <c:pt idx="138">
                  <c:v>325.87200000000001</c:v>
                </c:pt>
                <c:pt idx="139">
                  <c:v>325.87200000000001</c:v>
                </c:pt>
                <c:pt idx="140">
                  <c:v>325.87200000000001</c:v>
                </c:pt>
                <c:pt idx="141">
                  <c:v>325.87200000000001</c:v>
                </c:pt>
                <c:pt idx="142">
                  <c:v>325.87200000000001</c:v>
                </c:pt>
                <c:pt idx="143">
                  <c:v>325.87200000000001</c:v>
                </c:pt>
                <c:pt idx="144">
                  <c:v>325.87200000000001</c:v>
                </c:pt>
                <c:pt idx="145">
                  <c:v>325.87200000000001</c:v>
                </c:pt>
                <c:pt idx="146">
                  <c:v>325.87200000000001</c:v>
                </c:pt>
                <c:pt idx="147">
                  <c:v>325.87200000000001</c:v>
                </c:pt>
                <c:pt idx="148">
                  <c:v>325.87200000000001</c:v>
                </c:pt>
                <c:pt idx="149">
                  <c:v>325.87200000000001</c:v>
                </c:pt>
                <c:pt idx="150">
                  <c:v>325.87200000000001</c:v>
                </c:pt>
                <c:pt idx="151">
                  <c:v>325.87200000000001</c:v>
                </c:pt>
                <c:pt idx="152">
                  <c:v>325.87200000000001</c:v>
                </c:pt>
                <c:pt idx="153">
                  <c:v>325.87200000000001</c:v>
                </c:pt>
                <c:pt idx="154">
                  <c:v>325.87200000000001</c:v>
                </c:pt>
                <c:pt idx="155">
                  <c:v>325.87200000000001</c:v>
                </c:pt>
                <c:pt idx="156">
                  <c:v>325.87200000000001</c:v>
                </c:pt>
                <c:pt idx="157">
                  <c:v>325.87200000000001</c:v>
                </c:pt>
                <c:pt idx="158">
                  <c:v>325.87200000000001</c:v>
                </c:pt>
                <c:pt idx="159">
                  <c:v>325.87200000000001</c:v>
                </c:pt>
                <c:pt idx="160">
                  <c:v>325.87200000000001</c:v>
                </c:pt>
                <c:pt idx="161">
                  <c:v>325.87200000000001</c:v>
                </c:pt>
                <c:pt idx="162">
                  <c:v>325.87200000000001</c:v>
                </c:pt>
                <c:pt idx="163">
                  <c:v>325.87200000000001</c:v>
                </c:pt>
                <c:pt idx="164">
                  <c:v>325.87200000000001</c:v>
                </c:pt>
                <c:pt idx="165">
                  <c:v>325.87200000000001</c:v>
                </c:pt>
                <c:pt idx="166">
                  <c:v>325.87200000000001</c:v>
                </c:pt>
                <c:pt idx="167">
                  <c:v>325.87200000000001</c:v>
                </c:pt>
                <c:pt idx="168">
                  <c:v>325.87200000000001</c:v>
                </c:pt>
                <c:pt idx="169">
                  <c:v>325.87200000000001</c:v>
                </c:pt>
                <c:pt idx="170">
                  <c:v>325.87200000000001</c:v>
                </c:pt>
                <c:pt idx="171">
                  <c:v>325.87200000000001</c:v>
                </c:pt>
                <c:pt idx="172">
                  <c:v>325.87200000000001</c:v>
                </c:pt>
                <c:pt idx="173">
                  <c:v>325.87200000000001</c:v>
                </c:pt>
                <c:pt idx="174">
                  <c:v>325.87200000000001</c:v>
                </c:pt>
                <c:pt idx="175">
                  <c:v>325.87200000000001</c:v>
                </c:pt>
                <c:pt idx="176">
                  <c:v>325.87200000000001</c:v>
                </c:pt>
                <c:pt idx="177">
                  <c:v>325.87200000000001</c:v>
                </c:pt>
                <c:pt idx="178">
                  <c:v>325.87200000000001</c:v>
                </c:pt>
                <c:pt idx="179">
                  <c:v>325.87200000000001</c:v>
                </c:pt>
                <c:pt idx="180">
                  <c:v>325.87200000000001</c:v>
                </c:pt>
                <c:pt idx="181">
                  <c:v>325.87200000000001</c:v>
                </c:pt>
                <c:pt idx="182">
                  <c:v>325.87200000000001</c:v>
                </c:pt>
                <c:pt idx="183">
                  <c:v>325.87200000000001</c:v>
                </c:pt>
                <c:pt idx="184">
                  <c:v>325.87200000000001</c:v>
                </c:pt>
                <c:pt idx="185">
                  <c:v>325.87200000000001</c:v>
                </c:pt>
                <c:pt idx="186">
                  <c:v>325.87200000000001</c:v>
                </c:pt>
                <c:pt idx="187">
                  <c:v>325.87200000000001</c:v>
                </c:pt>
                <c:pt idx="188">
                  <c:v>325.87200000000001</c:v>
                </c:pt>
                <c:pt idx="189">
                  <c:v>325.87200000000001</c:v>
                </c:pt>
                <c:pt idx="190">
                  <c:v>325.87200000000001</c:v>
                </c:pt>
                <c:pt idx="191">
                  <c:v>325.87200000000001</c:v>
                </c:pt>
                <c:pt idx="192">
                  <c:v>325.87200000000001</c:v>
                </c:pt>
                <c:pt idx="193">
                  <c:v>325.87200000000001</c:v>
                </c:pt>
                <c:pt idx="194">
                  <c:v>325.87200000000001</c:v>
                </c:pt>
                <c:pt idx="195">
                  <c:v>325.87200000000001</c:v>
                </c:pt>
                <c:pt idx="196">
                  <c:v>325.87200000000001</c:v>
                </c:pt>
                <c:pt idx="197">
                  <c:v>325.87200000000001</c:v>
                </c:pt>
                <c:pt idx="198">
                  <c:v>325.87200000000001</c:v>
                </c:pt>
                <c:pt idx="199">
                  <c:v>325.87200000000001</c:v>
                </c:pt>
                <c:pt idx="200">
                  <c:v>325.87200000000001</c:v>
                </c:pt>
                <c:pt idx="201">
                  <c:v>325.87200000000001</c:v>
                </c:pt>
                <c:pt idx="202">
                  <c:v>325.87200000000001</c:v>
                </c:pt>
                <c:pt idx="203">
                  <c:v>325.87200000000001</c:v>
                </c:pt>
                <c:pt idx="204">
                  <c:v>325.87200000000001</c:v>
                </c:pt>
                <c:pt idx="205">
                  <c:v>325.87200000000001</c:v>
                </c:pt>
                <c:pt idx="206">
                  <c:v>325.87200000000001</c:v>
                </c:pt>
                <c:pt idx="207">
                  <c:v>325.87200000000001</c:v>
                </c:pt>
                <c:pt idx="208">
                  <c:v>325.87200000000001</c:v>
                </c:pt>
                <c:pt idx="209">
                  <c:v>325.87200000000001</c:v>
                </c:pt>
                <c:pt idx="210">
                  <c:v>325.87200000000001</c:v>
                </c:pt>
                <c:pt idx="211">
                  <c:v>325.87200000000001</c:v>
                </c:pt>
                <c:pt idx="212">
                  <c:v>325.87200000000001</c:v>
                </c:pt>
                <c:pt idx="213">
                  <c:v>325.87200000000001</c:v>
                </c:pt>
                <c:pt idx="214">
                  <c:v>325.87200000000001</c:v>
                </c:pt>
                <c:pt idx="215">
                  <c:v>325.87200000000001</c:v>
                </c:pt>
                <c:pt idx="216">
                  <c:v>325.87200000000001</c:v>
                </c:pt>
                <c:pt idx="217">
                  <c:v>325.87200000000001</c:v>
                </c:pt>
                <c:pt idx="218">
                  <c:v>325.87200000000001</c:v>
                </c:pt>
                <c:pt idx="219">
                  <c:v>325.87200000000001</c:v>
                </c:pt>
                <c:pt idx="220">
                  <c:v>325.87200000000001</c:v>
                </c:pt>
                <c:pt idx="221">
                  <c:v>325.87200000000001</c:v>
                </c:pt>
                <c:pt idx="222">
                  <c:v>325.87200000000001</c:v>
                </c:pt>
                <c:pt idx="223">
                  <c:v>325.87200000000001</c:v>
                </c:pt>
                <c:pt idx="224">
                  <c:v>325.87200000000001</c:v>
                </c:pt>
                <c:pt idx="225">
                  <c:v>325.87200000000001</c:v>
                </c:pt>
                <c:pt idx="226">
                  <c:v>325.87200000000001</c:v>
                </c:pt>
                <c:pt idx="227">
                  <c:v>325.87200000000001</c:v>
                </c:pt>
                <c:pt idx="228">
                  <c:v>325.87200000000001</c:v>
                </c:pt>
                <c:pt idx="229">
                  <c:v>325.87200000000001</c:v>
                </c:pt>
                <c:pt idx="230">
                  <c:v>325.87200000000001</c:v>
                </c:pt>
                <c:pt idx="231">
                  <c:v>325.87200000000001</c:v>
                </c:pt>
                <c:pt idx="232">
                  <c:v>325.87200000000001</c:v>
                </c:pt>
                <c:pt idx="233">
                  <c:v>325.87200000000001</c:v>
                </c:pt>
                <c:pt idx="234">
                  <c:v>325.87200000000001</c:v>
                </c:pt>
                <c:pt idx="235">
                  <c:v>325.87200000000001</c:v>
                </c:pt>
                <c:pt idx="236">
                  <c:v>325.87200000000001</c:v>
                </c:pt>
                <c:pt idx="237">
                  <c:v>325.87200000000001</c:v>
                </c:pt>
                <c:pt idx="238">
                  <c:v>325.87200000000001</c:v>
                </c:pt>
                <c:pt idx="239">
                  <c:v>325.87200000000001</c:v>
                </c:pt>
                <c:pt idx="240">
                  <c:v>325.87200000000001</c:v>
                </c:pt>
                <c:pt idx="241">
                  <c:v>325.87200000000001</c:v>
                </c:pt>
                <c:pt idx="242">
                  <c:v>325.87200000000001</c:v>
                </c:pt>
                <c:pt idx="243">
                  <c:v>325.87200000000001</c:v>
                </c:pt>
                <c:pt idx="244">
                  <c:v>325.87200000000001</c:v>
                </c:pt>
                <c:pt idx="245">
                  <c:v>325.87200000000001</c:v>
                </c:pt>
                <c:pt idx="246">
                  <c:v>325.87200000000001</c:v>
                </c:pt>
                <c:pt idx="247">
                  <c:v>325.87200000000001</c:v>
                </c:pt>
                <c:pt idx="248">
                  <c:v>325.87200000000001</c:v>
                </c:pt>
                <c:pt idx="249">
                  <c:v>325.87200000000001</c:v>
                </c:pt>
                <c:pt idx="250">
                  <c:v>325.87200000000001</c:v>
                </c:pt>
                <c:pt idx="251">
                  <c:v>325.87200000000001</c:v>
                </c:pt>
                <c:pt idx="252">
                  <c:v>325.87200000000001</c:v>
                </c:pt>
                <c:pt idx="253">
                  <c:v>325.87200000000001</c:v>
                </c:pt>
                <c:pt idx="254">
                  <c:v>325.87200000000001</c:v>
                </c:pt>
                <c:pt idx="255">
                  <c:v>325.87200000000001</c:v>
                </c:pt>
                <c:pt idx="256">
                  <c:v>325.87200000000001</c:v>
                </c:pt>
                <c:pt idx="257">
                  <c:v>325.87200000000001</c:v>
                </c:pt>
                <c:pt idx="258">
                  <c:v>325.87200000000001</c:v>
                </c:pt>
                <c:pt idx="259">
                  <c:v>325.87200000000001</c:v>
                </c:pt>
                <c:pt idx="260">
                  <c:v>325.87200000000001</c:v>
                </c:pt>
                <c:pt idx="261">
                  <c:v>325.87200000000001</c:v>
                </c:pt>
                <c:pt idx="262">
                  <c:v>325.87200000000001</c:v>
                </c:pt>
                <c:pt idx="263">
                  <c:v>325.87200000000001</c:v>
                </c:pt>
                <c:pt idx="264">
                  <c:v>325.87200000000001</c:v>
                </c:pt>
                <c:pt idx="265">
                  <c:v>325.87200000000001</c:v>
                </c:pt>
                <c:pt idx="266">
                  <c:v>325.87200000000001</c:v>
                </c:pt>
                <c:pt idx="267">
                  <c:v>325.87200000000001</c:v>
                </c:pt>
                <c:pt idx="268">
                  <c:v>325.87200000000001</c:v>
                </c:pt>
                <c:pt idx="269">
                  <c:v>325.87200000000001</c:v>
                </c:pt>
                <c:pt idx="270">
                  <c:v>325.87200000000001</c:v>
                </c:pt>
                <c:pt idx="271">
                  <c:v>325.87200000000001</c:v>
                </c:pt>
                <c:pt idx="272">
                  <c:v>325.87200000000001</c:v>
                </c:pt>
                <c:pt idx="273">
                  <c:v>325.87200000000001</c:v>
                </c:pt>
                <c:pt idx="274">
                  <c:v>325.87200000000001</c:v>
                </c:pt>
                <c:pt idx="275">
                  <c:v>325.87200000000001</c:v>
                </c:pt>
                <c:pt idx="276">
                  <c:v>325.87200000000001</c:v>
                </c:pt>
                <c:pt idx="277">
                  <c:v>325.87200000000001</c:v>
                </c:pt>
                <c:pt idx="278">
                  <c:v>325.87200000000001</c:v>
                </c:pt>
                <c:pt idx="279">
                  <c:v>325.87200000000001</c:v>
                </c:pt>
                <c:pt idx="280">
                  <c:v>325.87200000000001</c:v>
                </c:pt>
                <c:pt idx="281">
                  <c:v>325.87200000000001</c:v>
                </c:pt>
                <c:pt idx="282">
                  <c:v>325.87200000000001</c:v>
                </c:pt>
                <c:pt idx="283">
                  <c:v>325.87200000000001</c:v>
                </c:pt>
                <c:pt idx="284">
                  <c:v>325.87200000000001</c:v>
                </c:pt>
                <c:pt idx="285">
                  <c:v>325.87200000000001</c:v>
                </c:pt>
                <c:pt idx="286">
                  <c:v>325.87200000000001</c:v>
                </c:pt>
                <c:pt idx="287">
                  <c:v>325.87200000000001</c:v>
                </c:pt>
                <c:pt idx="288">
                  <c:v>325.87200000000001</c:v>
                </c:pt>
                <c:pt idx="289">
                  <c:v>325.87200000000001</c:v>
                </c:pt>
                <c:pt idx="290">
                  <c:v>325.87200000000001</c:v>
                </c:pt>
                <c:pt idx="291">
                  <c:v>325.87200000000001</c:v>
                </c:pt>
                <c:pt idx="292">
                  <c:v>325.87200000000001</c:v>
                </c:pt>
                <c:pt idx="293">
                  <c:v>325.87200000000001</c:v>
                </c:pt>
                <c:pt idx="294">
                  <c:v>325.87200000000001</c:v>
                </c:pt>
                <c:pt idx="295">
                  <c:v>325.87200000000001</c:v>
                </c:pt>
                <c:pt idx="296">
                  <c:v>325.87200000000001</c:v>
                </c:pt>
                <c:pt idx="297">
                  <c:v>325.87200000000001</c:v>
                </c:pt>
                <c:pt idx="298">
                  <c:v>325.87200000000001</c:v>
                </c:pt>
                <c:pt idx="299">
                  <c:v>325.87200000000001</c:v>
                </c:pt>
                <c:pt idx="300">
                  <c:v>325.87200000000001</c:v>
                </c:pt>
                <c:pt idx="301">
                  <c:v>325.87200000000001</c:v>
                </c:pt>
                <c:pt idx="302">
                  <c:v>325.87200000000001</c:v>
                </c:pt>
                <c:pt idx="303">
                  <c:v>325.87200000000001</c:v>
                </c:pt>
                <c:pt idx="304">
                  <c:v>325.87200000000001</c:v>
                </c:pt>
                <c:pt idx="305">
                  <c:v>325.87200000000001</c:v>
                </c:pt>
                <c:pt idx="306">
                  <c:v>325.87200000000001</c:v>
                </c:pt>
                <c:pt idx="307">
                  <c:v>325.87200000000001</c:v>
                </c:pt>
                <c:pt idx="308">
                  <c:v>325.87200000000001</c:v>
                </c:pt>
                <c:pt idx="309">
                  <c:v>325.87200000000001</c:v>
                </c:pt>
                <c:pt idx="310">
                  <c:v>325.87200000000001</c:v>
                </c:pt>
                <c:pt idx="311">
                  <c:v>325.87200000000001</c:v>
                </c:pt>
                <c:pt idx="312">
                  <c:v>325.87200000000001</c:v>
                </c:pt>
                <c:pt idx="313">
                  <c:v>325.87200000000001</c:v>
                </c:pt>
                <c:pt idx="314">
                  <c:v>325.87200000000001</c:v>
                </c:pt>
                <c:pt idx="315">
                  <c:v>325.87200000000001</c:v>
                </c:pt>
                <c:pt idx="316">
                  <c:v>325.87200000000001</c:v>
                </c:pt>
                <c:pt idx="317">
                  <c:v>325.87200000000001</c:v>
                </c:pt>
                <c:pt idx="318">
                  <c:v>325.87200000000001</c:v>
                </c:pt>
                <c:pt idx="319">
                  <c:v>325.87200000000001</c:v>
                </c:pt>
                <c:pt idx="320">
                  <c:v>325.87200000000001</c:v>
                </c:pt>
                <c:pt idx="321">
                  <c:v>325.87200000000001</c:v>
                </c:pt>
                <c:pt idx="322">
                  <c:v>325.87200000000001</c:v>
                </c:pt>
                <c:pt idx="323">
                  <c:v>325.87200000000001</c:v>
                </c:pt>
                <c:pt idx="324">
                  <c:v>325.87200000000001</c:v>
                </c:pt>
                <c:pt idx="325">
                  <c:v>325.87200000000001</c:v>
                </c:pt>
                <c:pt idx="326">
                  <c:v>325.87200000000001</c:v>
                </c:pt>
                <c:pt idx="327">
                  <c:v>325.87200000000001</c:v>
                </c:pt>
                <c:pt idx="328">
                  <c:v>325.87200000000001</c:v>
                </c:pt>
                <c:pt idx="329">
                  <c:v>325.87200000000001</c:v>
                </c:pt>
                <c:pt idx="330">
                  <c:v>325.87200000000001</c:v>
                </c:pt>
                <c:pt idx="331">
                  <c:v>325.87200000000001</c:v>
                </c:pt>
                <c:pt idx="332">
                  <c:v>325.87200000000001</c:v>
                </c:pt>
                <c:pt idx="333">
                  <c:v>325.87200000000001</c:v>
                </c:pt>
                <c:pt idx="334">
                  <c:v>325.87200000000001</c:v>
                </c:pt>
                <c:pt idx="335">
                  <c:v>325.87200000000001</c:v>
                </c:pt>
                <c:pt idx="336">
                  <c:v>325.87200000000001</c:v>
                </c:pt>
                <c:pt idx="337">
                  <c:v>325.87200000000001</c:v>
                </c:pt>
                <c:pt idx="338">
                  <c:v>325.87200000000001</c:v>
                </c:pt>
                <c:pt idx="339">
                  <c:v>325.87200000000001</c:v>
                </c:pt>
                <c:pt idx="340">
                  <c:v>325.87200000000001</c:v>
                </c:pt>
                <c:pt idx="341">
                  <c:v>325.87200000000001</c:v>
                </c:pt>
                <c:pt idx="342">
                  <c:v>325.87200000000001</c:v>
                </c:pt>
                <c:pt idx="343">
                  <c:v>325.87200000000001</c:v>
                </c:pt>
                <c:pt idx="344">
                  <c:v>325.87200000000001</c:v>
                </c:pt>
                <c:pt idx="345">
                  <c:v>325.87200000000001</c:v>
                </c:pt>
                <c:pt idx="346">
                  <c:v>325.87200000000001</c:v>
                </c:pt>
                <c:pt idx="347">
                  <c:v>325.87200000000001</c:v>
                </c:pt>
                <c:pt idx="348">
                  <c:v>325.87200000000001</c:v>
                </c:pt>
                <c:pt idx="349">
                  <c:v>325.87200000000001</c:v>
                </c:pt>
                <c:pt idx="350">
                  <c:v>325.87200000000001</c:v>
                </c:pt>
                <c:pt idx="351">
                  <c:v>325.87200000000001</c:v>
                </c:pt>
                <c:pt idx="352">
                  <c:v>325.87200000000001</c:v>
                </c:pt>
                <c:pt idx="353">
                  <c:v>325.87200000000001</c:v>
                </c:pt>
                <c:pt idx="354">
                  <c:v>325.87200000000001</c:v>
                </c:pt>
                <c:pt idx="355">
                  <c:v>325.87200000000001</c:v>
                </c:pt>
                <c:pt idx="356">
                  <c:v>325.87200000000001</c:v>
                </c:pt>
                <c:pt idx="357">
                  <c:v>325.87200000000001</c:v>
                </c:pt>
                <c:pt idx="358">
                  <c:v>325.87200000000001</c:v>
                </c:pt>
                <c:pt idx="359">
                  <c:v>325.87200000000001</c:v>
                </c:pt>
                <c:pt idx="360">
                  <c:v>325.87200000000001</c:v>
                </c:pt>
                <c:pt idx="361">
                  <c:v>325.87200000000001</c:v>
                </c:pt>
                <c:pt idx="362">
                  <c:v>325.87200000000001</c:v>
                </c:pt>
                <c:pt idx="363">
                  <c:v>325.87200000000001</c:v>
                </c:pt>
                <c:pt idx="364">
                  <c:v>325.87200000000001</c:v>
                </c:pt>
              </c:numCache>
            </c:numRef>
          </c:val>
          <c:extLst>
            <c:ext xmlns:c16="http://schemas.microsoft.com/office/drawing/2014/chart" uri="{C3380CC4-5D6E-409C-BE32-E72D297353CC}">
              <c16:uniqueId val="{00000004-8CB3-46E9-B4D1-1539E578D2B0}"/>
            </c:ext>
          </c:extLst>
        </c:ser>
        <c:ser>
          <c:idx val="5"/>
          <c:order val="5"/>
          <c:tx>
            <c:strRef>
              <c:f>'Datenreihe Analyse'!$B$7</c:f>
              <c:strCache>
                <c:ptCount val="1"/>
                <c:pt idx="0">
                  <c:v>Öl</c:v>
                </c:pt>
              </c:strCache>
            </c:strRef>
          </c:tx>
          <c:spPr>
            <a:solidFill>
              <a:schemeClr val="bg1">
                <a:lumMod val="50000"/>
              </a:schemeClr>
            </a:solidFill>
            <a:ln w="25400">
              <a:noFill/>
            </a:ln>
            <a:effectLst/>
          </c:spPr>
          <c:cat>
            <c:numRef>
              <c:f>'Datenreihe Analyse'!$C$1:$NB$1</c:f>
              <c:numCache>
                <c:formatCode>m/d/yyyy</c:formatCode>
                <c:ptCount val="364"/>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numCache>
            </c:numRef>
          </c:cat>
          <c:val>
            <c:numRef>
              <c:f>'Datenreihe Analyse'!$C$7:$NC$7</c:f>
              <c:numCache>
                <c:formatCode>General</c:formatCode>
                <c:ptCount val="365"/>
                <c:pt idx="0">
                  <c:v>1.0464000000000002</c:v>
                </c:pt>
                <c:pt idx="1">
                  <c:v>1.0464000000000002</c:v>
                </c:pt>
                <c:pt idx="2">
                  <c:v>1.0464000000000002</c:v>
                </c:pt>
                <c:pt idx="3">
                  <c:v>1.0464000000000002</c:v>
                </c:pt>
                <c:pt idx="4">
                  <c:v>1.0464000000000002</c:v>
                </c:pt>
                <c:pt idx="5">
                  <c:v>1.0464000000000002</c:v>
                </c:pt>
                <c:pt idx="6">
                  <c:v>1.0464000000000002</c:v>
                </c:pt>
                <c:pt idx="7">
                  <c:v>1.0464000000000002</c:v>
                </c:pt>
                <c:pt idx="8">
                  <c:v>1.0464000000000002</c:v>
                </c:pt>
                <c:pt idx="9">
                  <c:v>1.0464000000000002</c:v>
                </c:pt>
                <c:pt idx="10">
                  <c:v>1.0464000000000002</c:v>
                </c:pt>
                <c:pt idx="11">
                  <c:v>1.0464000000000002</c:v>
                </c:pt>
                <c:pt idx="12">
                  <c:v>1.0464000000000002</c:v>
                </c:pt>
                <c:pt idx="13">
                  <c:v>1.0464000000000002</c:v>
                </c:pt>
                <c:pt idx="14">
                  <c:v>1.0464000000000002</c:v>
                </c:pt>
                <c:pt idx="15">
                  <c:v>1.0464000000000002</c:v>
                </c:pt>
                <c:pt idx="16">
                  <c:v>1.0464000000000002</c:v>
                </c:pt>
                <c:pt idx="17">
                  <c:v>1.0464000000000002</c:v>
                </c:pt>
                <c:pt idx="18">
                  <c:v>1.0464000000000002</c:v>
                </c:pt>
                <c:pt idx="19">
                  <c:v>1.0464000000000002</c:v>
                </c:pt>
                <c:pt idx="20">
                  <c:v>1.0464000000000002</c:v>
                </c:pt>
                <c:pt idx="21">
                  <c:v>1.0464000000000002</c:v>
                </c:pt>
                <c:pt idx="22">
                  <c:v>1.0464000000000002</c:v>
                </c:pt>
                <c:pt idx="23">
                  <c:v>1.0464000000000002</c:v>
                </c:pt>
                <c:pt idx="24">
                  <c:v>1.0464000000000002</c:v>
                </c:pt>
                <c:pt idx="25">
                  <c:v>1.0464000000000002</c:v>
                </c:pt>
                <c:pt idx="26">
                  <c:v>1.0464000000000002</c:v>
                </c:pt>
                <c:pt idx="27">
                  <c:v>1.0464000000000002</c:v>
                </c:pt>
                <c:pt idx="28">
                  <c:v>1.0464000000000002</c:v>
                </c:pt>
                <c:pt idx="29">
                  <c:v>1.0464000000000002</c:v>
                </c:pt>
                <c:pt idx="30">
                  <c:v>1.0464000000000002</c:v>
                </c:pt>
                <c:pt idx="31">
                  <c:v>1.0464000000000002</c:v>
                </c:pt>
                <c:pt idx="32">
                  <c:v>1.0464000000000002</c:v>
                </c:pt>
                <c:pt idx="33">
                  <c:v>1.0464000000000002</c:v>
                </c:pt>
                <c:pt idx="34">
                  <c:v>1.0464000000000002</c:v>
                </c:pt>
                <c:pt idx="35">
                  <c:v>1.0464000000000002</c:v>
                </c:pt>
                <c:pt idx="36">
                  <c:v>1.0464000000000002</c:v>
                </c:pt>
                <c:pt idx="37">
                  <c:v>1.0464000000000002</c:v>
                </c:pt>
                <c:pt idx="38">
                  <c:v>1.0464000000000002</c:v>
                </c:pt>
                <c:pt idx="39">
                  <c:v>1.0464000000000002</c:v>
                </c:pt>
                <c:pt idx="40">
                  <c:v>1.0464000000000002</c:v>
                </c:pt>
                <c:pt idx="41">
                  <c:v>1.0464000000000002</c:v>
                </c:pt>
                <c:pt idx="42">
                  <c:v>1.0464000000000002</c:v>
                </c:pt>
                <c:pt idx="43">
                  <c:v>1.0464000000000002</c:v>
                </c:pt>
                <c:pt idx="44">
                  <c:v>1.0464000000000002</c:v>
                </c:pt>
                <c:pt idx="45">
                  <c:v>1.0464000000000002</c:v>
                </c:pt>
                <c:pt idx="46">
                  <c:v>1.0464000000000002</c:v>
                </c:pt>
                <c:pt idx="47">
                  <c:v>1.0464000000000002</c:v>
                </c:pt>
                <c:pt idx="48">
                  <c:v>1.0464000000000002</c:v>
                </c:pt>
                <c:pt idx="49">
                  <c:v>1.0464000000000002</c:v>
                </c:pt>
                <c:pt idx="50">
                  <c:v>1.0464000000000002</c:v>
                </c:pt>
                <c:pt idx="51">
                  <c:v>1.0464000000000002</c:v>
                </c:pt>
                <c:pt idx="52">
                  <c:v>1.0464000000000002</c:v>
                </c:pt>
                <c:pt idx="53">
                  <c:v>1.0464000000000002</c:v>
                </c:pt>
                <c:pt idx="54">
                  <c:v>1.0464000000000002</c:v>
                </c:pt>
                <c:pt idx="55">
                  <c:v>1.0464000000000002</c:v>
                </c:pt>
                <c:pt idx="56">
                  <c:v>1.0464000000000002</c:v>
                </c:pt>
                <c:pt idx="57">
                  <c:v>1.0464000000000002</c:v>
                </c:pt>
                <c:pt idx="58">
                  <c:v>1.0464000000000002</c:v>
                </c:pt>
                <c:pt idx="59">
                  <c:v>1.0464000000000002</c:v>
                </c:pt>
                <c:pt idx="60">
                  <c:v>1.0464000000000002</c:v>
                </c:pt>
                <c:pt idx="61">
                  <c:v>1.0464000000000002</c:v>
                </c:pt>
                <c:pt idx="62">
                  <c:v>1.0464000000000002</c:v>
                </c:pt>
                <c:pt idx="63">
                  <c:v>1.0464000000000002</c:v>
                </c:pt>
                <c:pt idx="64">
                  <c:v>1.0464000000000002</c:v>
                </c:pt>
                <c:pt idx="65">
                  <c:v>1.0464000000000002</c:v>
                </c:pt>
                <c:pt idx="66">
                  <c:v>1.0464000000000002</c:v>
                </c:pt>
                <c:pt idx="67">
                  <c:v>1.0464000000000002</c:v>
                </c:pt>
                <c:pt idx="68">
                  <c:v>1.0464000000000002</c:v>
                </c:pt>
                <c:pt idx="69">
                  <c:v>1.0464000000000002</c:v>
                </c:pt>
                <c:pt idx="70">
                  <c:v>1.0464000000000002</c:v>
                </c:pt>
                <c:pt idx="71">
                  <c:v>1.0464000000000002</c:v>
                </c:pt>
                <c:pt idx="72">
                  <c:v>1.0464000000000002</c:v>
                </c:pt>
                <c:pt idx="73">
                  <c:v>1.0464000000000002</c:v>
                </c:pt>
                <c:pt idx="74">
                  <c:v>1.0464000000000002</c:v>
                </c:pt>
                <c:pt idx="75">
                  <c:v>1.0464000000000002</c:v>
                </c:pt>
                <c:pt idx="76">
                  <c:v>1.0464000000000002</c:v>
                </c:pt>
                <c:pt idx="77">
                  <c:v>1.0464000000000002</c:v>
                </c:pt>
                <c:pt idx="78">
                  <c:v>1.0464000000000002</c:v>
                </c:pt>
                <c:pt idx="79">
                  <c:v>1.0464000000000002</c:v>
                </c:pt>
                <c:pt idx="80">
                  <c:v>1.0464000000000002</c:v>
                </c:pt>
                <c:pt idx="81">
                  <c:v>1.0464000000000002</c:v>
                </c:pt>
                <c:pt idx="82">
                  <c:v>1.0464000000000002</c:v>
                </c:pt>
                <c:pt idx="83">
                  <c:v>1.0464000000000002</c:v>
                </c:pt>
                <c:pt idx="84">
                  <c:v>1.0464000000000002</c:v>
                </c:pt>
                <c:pt idx="85">
                  <c:v>1.0464000000000002</c:v>
                </c:pt>
                <c:pt idx="86">
                  <c:v>1.0464000000000002</c:v>
                </c:pt>
                <c:pt idx="87">
                  <c:v>1.0464000000000002</c:v>
                </c:pt>
                <c:pt idx="88">
                  <c:v>1.0464000000000002</c:v>
                </c:pt>
                <c:pt idx="89">
                  <c:v>1.0464000000000002</c:v>
                </c:pt>
                <c:pt idx="90">
                  <c:v>1.0464000000000002</c:v>
                </c:pt>
                <c:pt idx="91">
                  <c:v>1.0464000000000002</c:v>
                </c:pt>
                <c:pt idx="92">
                  <c:v>1.0464000000000002</c:v>
                </c:pt>
                <c:pt idx="93">
                  <c:v>1.0464000000000002</c:v>
                </c:pt>
                <c:pt idx="94">
                  <c:v>1.0464000000000002</c:v>
                </c:pt>
                <c:pt idx="95">
                  <c:v>1.0464000000000002</c:v>
                </c:pt>
                <c:pt idx="96">
                  <c:v>1.0464000000000002</c:v>
                </c:pt>
                <c:pt idx="97">
                  <c:v>1.0464000000000002</c:v>
                </c:pt>
                <c:pt idx="98">
                  <c:v>1.0464000000000002</c:v>
                </c:pt>
                <c:pt idx="99">
                  <c:v>1.0464000000000002</c:v>
                </c:pt>
                <c:pt idx="100">
                  <c:v>1.0464000000000002</c:v>
                </c:pt>
                <c:pt idx="101">
                  <c:v>1.0464000000000002</c:v>
                </c:pt>
                <c:pt idx="102">
                  <c:v>1.0464000000000002</c:v>
                </c:pt>
                <c:pt idx="103">
                  <c:v>1.0464000000000002</c:v>
                </c:pt>
                <c:pt idx="104">
                  <c:v>1.0464000000000002</c:v>
                </c:pt>
                <c:pt idx="105">
                  <c:v>1.0464000000000002</c:v>
                </c:pt>
                <c:pt idx="106">
                  <c:v>1.0464000000000002</c:v>
                </c:pt>
                <c:pt idx="107">
                  <c:v>1.0464000000000002</c:v>
                </c:pt>
                <c:pt idx="108">
                  <c:v>1.0464000000000002</c:v>
                </c:pt>
                <c:pt idx="109">
                  <c:v>1.0464000000000002</c:v>
                </c:pt>
                <c:pt idx="110">
                  <c:v>1.0464000000000002</c:v>
                </c:pt>
                <c:pt idx="111">
                  <c:v>1.0464000000000002</c:v>
                </c:pt>
                <c:pt idx="112">
                  <c:v>1.0464000000000002</c:v>
                </c:pt>
                <c:pt idx="113">
                  <c:v>1.0464000000000002</c:v>
                </c:pt>
                <c:pt idx="114">
                  <c:v>1.0464000000000002</c:v>
                </c:pt>
                <c:pt idx="115">
                  <c:v>1.0464000000000002</c:v>
                </c:pt>
                <c:pt idx="116">
                  <c:v>1.0464000000000002</c:v>
                </c:pt>
                <c:pt idx="117">
                  <c:v>1.0464000000000002</c:v>
                </c:pt>
                <c:pt idx="118">
                  <c:v>1.0464000000000002</c:v>
                </c:pt>
                <c:pt idx="119">
                  <c:v>1.0464000000000002</c:v>
                </c:pt>
                <c:pt idx="120">
                  <c:v>1.0464000000000002</c:v>
                </c:pt>
                <c:pt idx="121">
                  <c:v>1.0464000000000002</c:v>
                </c:pt>
                <c:pt idx="122">
                  <c:v>1.0464000000000002</c:v>
                </c:pt>
                <c:pt idx="123">
                  <c:v>1.0464000000000002</c:v>
                </c:pt>
                <c:pt idx="124">
                  <c:v>1.0464000000000002</c:v>
                </c:pt>
                <c:pt idx="125">
                  <c:v>1.0464000000000002</c:v>
                </c:pt>
                <c:pt idx="126">
                  <c:v>1.0464000000000002</c:v>
                </c:pt>
                <c:pt idx="127">
                  <c:v>1.0464000000000002</c:v>
                </c:pt>
                <c:pt idx="128">
                  <c:v>1.0464000000000002</c:v>
                </c:pt>
                <c:pt idx="129">
                  <c:v>1.0464000000000002</c:v>
                </c:pt>
                <c:pt idx="130">
                  <c:v>1.0464000000000002</c:v>
                </c:pt>
                <c:pt idx="131">
                  <c:v>1.0464000000000002</c:v>
                </c:pt>
                <c:pt idx="132">
                  <c:v>1.0464000000000002</c:v>
                </c:pt>
                <c:pt idx="133">
                  <c:v>1.0464000000000002</c:v>
                </c:pt>
                <c:pt idx="134">
                  <c:v>1.0464000000000002</c:v>
                </c:pt>
                <c:pt idx="135">
                  <c:v>1.0464000000000002</c:v>
                </c:pt>
                <c:pt idx="136">
                  <c:v>1.0464000000000002</c:v>
                </c:pt>
                <c:pt idx="137">
                  <c:v>1.0464000000000002</c:v>
                </c:pt>
                <c:pt idx="138">
                  <c:v>1.0464000000000002</c:v>
                </c:pt>
                <c:pt idx="139">
                  <c:v>1.0464000000000002</c:v>
                </c:pt>
                <c:pt idx="140">
                  <c:v>1.0464000000000002</c:v>
                </c:pt>
                <c:pt idx="141">
                  <c:v>1.0464000000000002</c:v>
                </c:pt>
                <c:pt idx="142">
                  <c:v>1.0464000000000002</c:v>
                </c:pt>
                <c:pt idx="143">
                  <c:v>1.0464000000000002</c:v>
                </c:pt>
                <c:pt idx="144">
                  <c:v>1.0464000000000002</c:v>
                </c:pt>
                <c:pt idx="145">
                  <c:v>1.0464000000000002</c:v>
                </c:pt>
                <c:pt idx="146">
                  <c:v>1.0464000000000002</c:v>
                </c:pt>
                <c:pt idx="147">
                  <c:v>1.0464000000000002</c:v>
                </c:pt>
                <c:pt idx="148">
                  <c:v>1.0464000000000002</c:v>
                </c:pt>
                <c:pt idx="149">
                  <c:v>1.0464000000000002</c:v>
                </c:pt>
                <c:pt idx="150">
                  <c:v>1.0464000000000002</c:v>
                </c:pt>
                <c:pt idx="151">
                  <c:v>1.0464000000000002</c:v>
                </c:pt>
                <c:pt idx="152">
                  <c:v>1.0464000000000002</c:v>
                </c:pt>
                <c:pt idx="153">
                  <c:v>1.0464000000000002</c:v>
                </c:pt>
                <c:pt idx="154">
                  <c:v>1.0464000000000002</c:v>
                </c:pt>
                <c:pt idx="155">
                  <c:v>1.0464000000000002</c:v>
                </c:pt>
                <c:pt idx="156">
                  <c:v>1.0464000000000002</c:v>
                </c:pt>
                <c:pt idx="157">
                  <c:v>1.0464000000000002</c:v>
                </c:pt>
                <c:pt idx="158">
                  <c:v>1.0464000000000002</c:v>
                </c:pt>
                <c:pt idx="159">
                  <c:v>1.0464000000000002</c:v>
                </c:pt>
                <c:pt idx="160">
                  <c:v>1.0464000000000002</c:v>
                </c:pt>
                <c:pt idx="161">
                  <c:v>1.0464000000000002</c:v>
                </c:pt>
                <c:pt idx="162">
                  <c:v>1.0464000000000002</c:v>
                </c:pt>
                <c:pt idx="163">
                  <c:v>1.0464000000000002</c:v>
                </c:pt>
                <c:pt idx="164">
                  <c:v>1.0464000000000002</c:v>
                </c:pt>
                <c:pt idx="165">
                  <c:v>1.0464000000000002</c:v>
                </c:pt>
                <c:pt idx="166">
                  <c:v>1.0464000000000002</c:v>
                </c:pt>
                <c:pt idx="167">
                  <c:v>1.0464000000000002</c:v>
                </c:pt>
                <c:pt idx="168">
                  <c:v>1.0464000000000002</c:v>
                </c:pt>
                <c:pt idx="169">
                  <c:v>1.0464000000000002</c:v>
                </c:pt>
                <c:pt idx="170">
                  <c:v>1.0464000000000002</c:v>
                </c:pt>
                <c:pt idx="171">
                  <c:v>1.0464000000000002</c:v>
                </c:pt>
                <c:pt idx="172">
                  <c:v>1.0464000000000002</c:v>
                </c:pt>
                <c:pt idx="173">
                  <c:v>1.0464000000000002</c:v>
                </c:pt>
                <c:pt idx="174">
                  <c:v>1.0464000000000002</c:v>
                </c:pt>
                <c:pt idx="175">
                  <c:v>1.0464000000000002</c:v>
                </c:pt>
                <c:pt idx="176">
                  <c:v>1.0464000000000002</c:v>
                </c:pt>
                <c:pt idx="177">
                  <c:v>1.0464000000000002</c:v>
                </c:pt>
                <c:pt idx="178">
                  <c:v>1.0464000000000002</c:v>
                </c:pt>
                <c:pt idx="179">
                  <c:v>1.0464000000000002</c:v>
                </c:pt>
                <c:pt idx="180">
                  <c:v>1.0464000000000002</c:v>
                </c:pt>
                <c:pt idx="181">
                  <c:v>1.0464000000000002</c:v>
                </c:pt>
                <c:pt idx="182">
                  <c:v>1.0464000000000002</c:v>
                </c:pt>
                <c:pt idx="183">
                  <c:v>1.0464000000000002</c:v>
                </c:pt>
                <c:pt idx="184">
                  <c:v>1.0464000000000002</c:v>
                </c:pt>
                <c:pt idx="185">
                  <c:v>1.0464000000000002</c:v>
                </c:pt>
                <c:pt idx="186">
                  <c:v>1.0464000000000002</c:v>
                </c:pt>
                <c:pt idx="187">
                  <c:v>1.0464000000000002</c:v>
                </c:pt>
                <c:pt idx="188">
                  <c:v>1.0464000000000002</c:v>
                </c:pt>
                <c:pt idx="189">
                  <c:v>1.0464000000000002</c:v>
                </c:pt>
                <c:pt idx="190">
                  <c:v>1.0464000000000002</c:v>
                </c:pt>
                <c:pt idx="191">
                  <c:v>1.0464000000000002</c:v>
                </c:pt>
                <c:pt idx="192">
                  <c:v>1.0464000000000002</c:v>
                </c:pt>
                <c:pt idx="193">
                  <c:v>1.0464000000000002</c:v>
                </c:pt>
                <c:pt idx="194">
                  <c:v>1.0464000000000002</c:v>
                </c:pt>
                <c:pt idx="195">
                  <c:v>1.0464000000000002</c:v>
                </c:pt>
                <c:pt idx="196">
                  <c:v>1.0464000000000002</c:v>
                </c:pt>
                <c:pt idx="197">
                  <c:v>1.0464000000000002</c:v>
                </c:pt>
                <c:pt idx="198">
                  <c:v>1.0464000000000002</c:v>
                </c:pt>
                <c:pt idx="199">
                  <c:v>1.0464000000000002</c:v>
                </c:pt>
                <c:pt idx="200">
                  <c:v>1.0464000000000002</c:v>
                </c:pt>
                <c:pt idx="201">
                  <c:v>1.0464000000000002</c:v>
                </c:pt>
                <c:pt idx="202">
                  <c:v>1.0464000000000002</c:v>
                </c:pt>
                <c:pt idx="203">
                  <c:v>1.0464000000000002</c:v>
                </c:pt>
                <c:pt idx="204">
                  <c:v>1.0464000000000002</c:v>
                </c:pt>
                <c:pt idx="205">
                  <c:v>1.0464000000000002</c:v>
                </c:pt>
                <c:pt idx="206">
                  <c:v>1.0464000000000002</c:v>
                </c:pt>
                <c:pt idx="207">
                  <c:v>1.0464000000000002</c:v>
                </c:pt>
                <c:pt idx="208">
                  <c:v>1.0464000000000002</c:v>
                </c:pt>
                <c:pt idx="209">
                  <c:v>1.0464000000000002</c:v>
                </c:pt>
                <c:pt idx="210">
                  <c:v>1.0464000000000002</c:v>
                </c:pt>
                <c:pt idx="211">
                  <c:v>1.0464000000000002</c:v>
                </c:pt>
                <c:pt idx="212">
                  <c:v>1.0464000000000002</c:v>
                </c:pt>
                <c:pt idx="213">
                  <c:v>1.0464000000000002</c:v>
                </c:pt>
                <c:pt idx="214">
                  <c:v>1.0464000000000002</c:v>
                </c:pt>
                <c:pt idx="215">
                  <c:v>1.0464000000000002</c:v>
                </c:pt>
                <c:pt idx="216">
                  <c:v>1.0464000000000002</c:v>
                </c:pt>
                <c:pt idx="217">
                  <c:v>1.0464000000000002</c:v>
                </c:pt>
                <c:pt idx="218">
                  <c:v>1.0464000000000002</c:v>
                </c:pt>
                <c:pt idx="219">
                  <c:v>1.0464000000000002</c:v>
                </c:pt>
                <c:pt idx="220">
                  <c:v>1.0464000000000002</c:v>
                </c:pt>
                <c:pt idx="221">
                  <c:v>1.0464000000000002</c:v>
                </c:pt>
                <c:pt idx="222">
                  <c:v>1.0464000000000002</c:v>
                </c:pt>
                <c:pt idx="223">
                  <c:v>1.0464000000000002</c:v>
                </c:pt>
                <c:pt idx="224">
                  <c:v>1.0464000000000002</c:v>
                </c:pt>
                <c:pt idx="225">
                  <c:v>1.0464000000000002</c:v>
                </c:pt>
                <c:pt idx="226">
                  <c:v>1.0464000000000002</c:v>
                </c:pt>
                <c:pt idx="227">
                  <c:v>1.0464000000000002</c:v>
                </c:pt>
                <c:pt idx="228">
                  <c:v>1.0464000000000002</c:v>
                </c:pt>
                <c:pt idx="229">
                  <c:v>1.0464000000000002</c:v>
                </c:pt>
                <c:pt idx="230">
                  <c:v>1.0464000000000002</c:v>
                </c:pt>
                <c:pt idx="231">
                  <c:v>1.0464000000000002</c:v>
                </c:pt>
                <c:pt idx="232">
                  <c:v>1.0464000000000002</c:v>
                </c:pt>
                <c:pt idx="233">
                  <c:v>1.0464000000000002</c:v>
                </c:pt>
                <c:pt idx="234">
                  <c:v>1.0464000000000002</c:v>
                </c:pt>
                <c:pt idx="235">
                  <c:v>1.0464000000000002</c:v>
                </c:pt>
                <c:pt idx="236">
                  <c:v>1.0464000000000002</c:v>
                </c:pt>
                <c:pt idx="237">
                  <c:v>1.0464000000000002</c:v>
                </c:pt>
                <c:pt idx="238">
                  <c:v>1.0464000000000002</c:v>
                </c:pt>
                <c:pt idx="239">
                  <c:v>1.0464000000000002</c:v>
                </c:pt>
                <c:pt idx="240">
                  <c:v>1.0464000000000002</c:v>
                </c:pt>
                <c:pt idx="241">
                  <c:v>1.0464000000000002</c:v>
                </c:pt>
                <c:pt idx="242">
                  <c:v>1.0464000000000002</c:v>
                </c:pt>
                <c:pt idx="243">
                  <c:v>1.0464000000000002</c:v>
                </c:pt>
                <c:pt idx="244">
                  <c:v>1.0464000000000002</c:v>
                </c:pt>
                <c:pt idx="245">
                  <c:v>1.0464000000000002</c:v>
                </c:pt>
                <c:pt idx="246">
                  <c:v>1.0464000000000002</c:v>
                </c:pt>
                <c:pt idx="247">
                  <c:v>1.0464000000000002</c:v>
                </c:pt>
                <c:pt idx="248">
                  <c:v>1.0464000000000002</c:v>
                </c:pt>
                <c:pt idx="249">
                  <c:v>1.0464000000000002</c:v>
                </c:pt>
                <c:pt idx="250">
                  <c:v>1.0464000000000002</c:v>
                </c:pt>
                <c:pt idx="251">
                  <c:v>1.0464000000000002</c:v>
                </c:pt>
                <c:pt idx="252">
                  <c:v>1.0464000000000002</c:v>
                </c:pt>
                <c:pt idx="253">
                  <c:v>1.0464000000000002</c:v>
                </c:pt>
                <c:pt idx="254">
                  <c:v>1.0464000000000002</c:v>
                </c:pt>
                <c:pt idx="255">
                  <c:v>1.0464000000000002</c:v>
                </c:pt>
                <c:pt idx="256">
                  <c:v>1.0464000000000002</c:v>
                </c:pt>
                <c:pt idx="257">
                  <c:v>1.0464000000000002</c:v>
                </c:pt>
                <c:pt idx="258">
                  <c:v>1.0464000000000002</c:v>
                </c:pt>
                <c:pt idx="259">
                  <c:v>1.0464000000000002</c:v>
                </c:pt>
                <c:pt idx="260">
                  <c:v>1.0464000000000002</c:v>
                </c:pt>
                <c:pt idx="261">
                  <c:v>1.0464000000000002</c:v>
                </c:pt>
                <c:pt idx="262">
                  <c:v>1.0464000000000002</c:v>
                </c:pt>
                <c:pt idx="263">
                  <c:v>1.0464000000000002</c:v>
                </c:pt>
                <c:pt idx="264">
                  <c:v>1.0464000000000002</c:v>
                </c:pt>
                <c:pt idx="265">
                  <c:v>1.0464000000000002</c:v>
                </c:pt>
                <c:pt idx="266">
                  <c:v>1.0464000000000002</c:v>
                </c:pt>
                <c:pt idx="267">
                  <c:v>1.0464000000000002</c:v>
                </c:pt>
                <c:pt idx="268">
                  <c:v>1.0464000000000002</c:v>
                </c:pt>
                <c:pt idx="269">
                  <c:v>1.0464000000000002</c:v>
                </c:pt>
                <c:pt idx="270">
                  <c:v>1.0464000000000002</c:v>
                </c:pt>
                <c:pt idx="271">
                  <c:v>1.0464000000000002</c:v>
                </c:pt>
                <c:pt idx="272">
                  <c:v>1.0464000000000002</c:v>
                </c:pt>
                <c:pt idx="273">
                  <c:v>1.0464000000000002</c:v>
                </c:pt>
                <c:pt idx="274">
                  <c:v>1.0464000000000002</c:v>
                </c:pt>
                <c:pt idx="275">
                  <c:v>1.0464000000000002</c:v>
                </c:pt>
                <c:pt idx="276">
                  <c:v>1.0464000000000002</c:v>
                </c:pt>
                <c:pt idx="277">
                  <c:v>1.0464000000000002</c:v>
                </c:pt>
                <c:pt idx="278">
                  <c:v>1.0464000000000002</c:v>
                </c:pt>
                <c:pt idx="279">
                  <c:v>1.0464000000000002</c:v>
                </c:pt>
                <c:pt idx="280">
                  <c:v>1.0464000000000002</c:v>
                </c:pt>
                <c:pt idx="281">
                  <c:v>1.0464000000000002</c:v>
                </c:pt>
                <c:pt idx="282">
                  <c:v>1.0464000000000002</c:v>
                </c:pt>
                <c:pt idx="283">
                  <c:v>1.0464000000000002</c:v>
                </c:pt>
                <c:pt idx="284">
                  <c:v>1.0464000000000002</c:v>
                </c:pt>
                <c:pt idx="285">
                  <c:v>1.0464000000000002</c:v>
                </c:pt>
                <c:pt idx="286">
                  <c:v>1.0464000000000002</c:v>
                </c:pt>
                <c:pt idx="287">
                  <c:v>1.0464000000000002</c:v>
                </c:pt>
                <c:pt idx="288">
                  <c:v>1.0464000000000002</c:v>
                </c:pt>
                <c:pt idx="289">
                  <c:v>1.0464000000000002</c:v>
                </c:pt>
                <c:pt idx="290">
                  <c:v>1.0464000000000002</c:v>
                </c:pt>
                <c:pt idx="291">
                  <c:v>1.0464000000000002</c:v>
                </c:pt>
                <c:pt idx="292">
                  <c:v>1.0464000000000002</c:v>
                </c:pt>
                <c:pt idx="293">
                  <c:v>1.0464000000000002</c:v>
                </c:pt>
                <c:pt idx="294">
                  <c:v>1.0464000000000002</c:v>
                </c:pt>
                <c:pt idx="295">
                  <c:v>1.0464000000000002</c:v>
                </c:pt>
                <c:pt idx="296">
                  <c:v>1.0464000000000002</c:v>
                </c:pt>
                <c:pt idx="297">
                  <c:v>1.0464000000000002</c:v>
                </c:pt>
                <c:pt idx="298">
                  <c:v>1.0464000000000002</c:v>
                </c:pt>
                <c:pt idx="299">
                  <c:v>1.0464000000000002</c:v>
                </c:pt>
                <c:pt idx="300">
                  <c:v>1.0464000000000002</c:v>
                </c:pt>
                <c:pt idx="301">
                  <c:v>1.0464000000000002</c:v>
                </c:pt>
                <c:pt idx="302">
                  <c:v>1.0464000000000002</c:v>
                </c:pt>
                <c:pt idx="303">
                  <c:v>1.0464000000000002</c:v>
                </c:pt>
                <c:pt idx="304">
                  <c:v>1.0464000000000002</c:v>
                </c:pt>
                <c:pt idx="305">
                  <c:v>1.0464000000000002</c:v>
                </c:pt>
                <c:pt idx="306">
                  <c:v>1.0464000000000002</c:v>
                </c:pt>
                <c:pt idx="307">
                  <c:v>1.0464000000000002</c:v>
                </c:pt>
                <c:pt idx="308">
                  <c:v>1.0464000000000002</c:v>
                </c:pt>
                <c:pt idx="309">
                  <c:v>1.0464000000000002</c:v>
                </c:pt>
                <c:pt idx="310">
                  <c:v>1.0464000000000002</c:v>
                </c:pt>
                <c:pt idx="311">
                  <c:v>1.0464000000000002</c:v>
                </c:pt>
                <c:pt idx="312">
                  <c:v>1.0464000000000002</c:v>
                </c:pt>
                <c:pt idx="313">
                  <c:v>1.0464000000000002</c:v>
                </c:pt>
                <c:pt idx="314">
                  <c:v>1.0464000000000002</c:v>
                </c:pt>
                <c:pt idx="315">
                  <c:v>1.0464000000000002</c:v>
                </c:pt>
                <c:pt idx="316">
                  <c:v>1.0464000000000002</c:v>
                </c:pt>
                <c:pt idx="317">
                  <c:v>1.0464000000000002</c:v>
                </c:pt>
                <c:pt idx="318">
                  <c:v>1.0464000000000002</c:v>
                </c:pt>
                <c:pt idx="319">
                  <c:v>1.0464000000000002</c:v>
                </c:pt>
                <c:pt idx="320">
                  <c:v>1.0464000000000002</c:v>
                </c:pt>
                <c:pt idx="321">
                  <c:v>1.0464000000000002</c:v>
                </c:pt>
                <c:pt idx="322">
                  <c:v>1.0464000000000002</c:v>
                </c:pt>
                <c:pt idx="323">
                  <c:v>1.0464000000000002</c:v>
                </c:pt>
                <c:pt idx="324">
                  <c:v>1.0464000000000002</c:v>
                </c:pt>
                <c:pt idx="325">
                  <c:v>1.0464000000000002</c:v>
                </c:pt>
                <c:pt idx="326">
                  <c:v>1.0464000000000002</c:v>
                </c:pt>
                <c:pt idx="327">
                  <c:v>1.0464000000000002</c:v>
                </c:pt>
                <c:pt idx="328">
                  <c:v>1.0464000000000002</c:v>
                </c:pt>
                <c:pt idx="329">
                  <c:v>1.0464000000000002</c:v>
                </c:pt>
                <c:pt idx="330">
                  <c:v>1.0464000000000002</c:v>
                </c:pt>
                <c:pt idx="331">
                  <c:v>1.0464000000000002</c:v>
                </c:pt>
                <c:pt idx="332">
                  <c:v>1.0464000000000002</c:v>
                </c:pt>
                <c:pt idx="333">
                  <c:v>1.0464000000000002</c:v>
                </c:pt>
                <c:pt idx="334">
                  <c:v>1.0464000000000002</c:v>
                </c:pt>
                <c:pt idx="335">
                  <c:v>1.0464000000000002</c:v>
                </c:pt>
                <c:pt idx="336">
                  <c:v>1.0464000000000002</c:v>
                </c:pt>
                <c:pt idx="337">
                  <c:v>1.0464000000000002</c:v>
                </c:pt>
                <c:pt idx="338">
                  <c:v>1.0464000000000002</c:v>
                </c:pt>
                <c:pt idx="339">
                  <c:v>1.0464000000000002</c:v>
                </c:pt>
                <c:pt idx="340">
                  <c:v>1.0464000000000002</c:v>
                </c:pt>
                <c:pt idx="341">
                  <c:v>1.0464000000000002</c:v>
                </c:pt>
                <c:pt idx="342">
                  <c:v>1.0464000000000002</c:v>
                </c:pt>
                <c:pt idx="343">
                  <c:v>1.0464000000000002</c:v>
                </c:pt>
                <c:pt idx="344">
                  <c:v>1.0464000000000002</c:v>
                </c:pt>
                <c:pt idx="345">
                  <c:v>1.0464000000000002</c:v>
                </c:pt>
                <c:pt idx="346">
                  <c:v>1.0464000000000002</c:v>
                </c:pt>
                <c:pt idx="347">
                  <c:v>1.0464000000000002</c:v>
                </c:pt>
                <c:pt idx="348">
                  <c:v>1.0464000000000002</c:v>
                </c:pt>
                <c:pt idx="349">
                  <c:v>1.0464000000000002</c:v>
                </c:pt>
                <c:pt idx="350">
                  <c:v>1.0464000000000002</c:v>
                </c:pt>
                <c:pt idx="351">
                  <c:v>1.0464000000000002</c:v>
                </c:pt>
                <c:pt idx="352">
                  <c:v>1.0464000000000002</c:v>
                </c:pt>
                <c:pt idx="353">
                  <c:v>1.0464000000000002</c:v>
                </c:pt>
                <c:pt idx="354">
                  <c:v>1.0464000000000002</c:v>
                </c:pt>
                <c:pt idx="355">
                  <c:v>1.0464000000000002</c:v>
                </c:pt>
                <c:pt idx="356">
                  <c:v>1.0464000000000002</c:v>
                </c:pt>
                <c:pt idx="357">
                  <c:v>1.0464000000000002</c:v>
                </c:pt>
                <c:pt idx="358">
                  <c:v>1.0464000000000002</c:v>
                </c:pt>
                <c:pt idx="359">
                  <c:v>1.0464000000000002</c:v>
                </c:pt>
                <c:pt idx="360">
                  <c:v>1.0464000000000002</c:v>
                </c:pt>
                <c:pt idx="361">
                  <c:v>1.0464000000000002</c:v>
                </c:pt>
                <c:pt idx="362">
                  <c:v>1.0464000000000002</c:v>
                </c:pt>
                <c:pt idx="363">
                  <c:v>1.0464000000000002</c:v>
                </c:pt>
                <c:pt idx="364">
                  <c:v>1.0464000000000002</c:v>
                </c:pt>
              </c:numCache>
            </c:numRef>
          </c:val>
          <c:extLst>
            <c:ext xmlns:c16="http://schemas.microsoft.com/office/drawing/2014/chart" uri="{C3380CC4-5D6E-409C-BE32-E72D297353CC}">
              <c16:uniqueId val="{00000005-8CB3-46E9-B4D1-1539E578D2B0}"/>
            </c:ext>
          </c:extLst>
        </c:ser>
        <c:ser>
          <c:idx val="6"/>
          <c:order val="6"/>
          <c:tx>
            <c:strRef>
              <c:f>'Datenreihe Analyse'!$B$8</c:f>
              <c:strCache>
                <c:ptCount val="1"/>
                <c:pt idx="0">
                  <c:v>Andere</c:v>
                </c:pt>
              </c:strCache>
            </c:strRef>
          </c:tx>
          <c:spPr>
            <a:solidFill>
              <a:schemeClr val="accent1">
                <a:lumMod val="60000"/>
              </a:schemeClr>
            </a:solidFill>
            <a:ln w="25400">
              <a:noFill/>
            </a:ln>
            <a:effectLst/>
          </c:spPr>
          <c:cat>
            <c:numRef>
              <c:f>'Datenreihe Analyse'!$C$1:$NB$1</c:f>
              <c:numCache>
                <c:formatCode>m/d/yyyy</c:formatCode>
                <c:ptCount val="364"/>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numCache>
            </c:numRef>
          </c:cat>
          <c:val>
            <c:numRef>
              <c:f>'Datenreihe Analyse'!$C$8:$NC$8</c:f>
              <c:numCache>
                <c:formatCode>General</c:formatCode>
                <c:ptCount val="365"/>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20</c:v>
                </c:pt>
                <c:pt idx="65">
                  <c:v>20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10</c:v>
                </c:pt>
                <c:pt idx="81">
                  <c:v>10</c:v>
                </c:pt>
                <c:pt idx="82">
                  <c:v>10</c:v>
                </c:pt>
                <c:pt idx="83">
                  <c:v>10</c:v>
                </c:pt>
                <c:pt idx="84">
                  <c:v>10</c:v>
                </c:pt>
                <c:pt idx="85">
                  <c:v>10</c:v>
                </c:pt>
                <c:pt idx="86">
                  <c:v>10</c:v>
                </c:pt>
                <c:pt idx="87">
                  <c:v>10</c:v>
                </c:pt>
                <c:pt idx="88">
                  <c:v>10</c:v>
                </c:pt>
                <c:pt idx="89">
                  <c:v>10</c:v>
                </c:pt>
                <c:pt idx="90">
                  <c:v>10</c:v>
                </c:pt>
                <c:pt idx="91">
                  <c:v>10</c:v>
                </c:pt>
                <c:pt idx="92">
                  <c:v>10</c:v>
                </c:pt>
                <c:pt idx="93">
                  <c:v>10</c:v>
                </c:pt>
                <c:pt idx="94">
                  <c:v>10</c:v>
                </c:pt>
                <c:pt idx="95">
                  <c:v>10</c:v>
                </c:pt>
                <c:pt idx="96">
                  <c:v>10</c:v>
                </c:pt>
                <c:pt idx="97">
                  <c:v>10</c:v>
                </c:pt>
                <c:pt idx="98">
                  <c:v>10</c:v>
                </c:pt>
                <c:pt idx="99">
                  <c:v>10</c:v>
                </c:pt>
                <c:pt idx="100">
                  <c:v>10</c:v>
                </c:pt>
                <c:pt idx="101">
                  <c:v>10</c:v>
                </c:pt>
                <c:pt idx="102">
                  <c:v>10</c:v>
                </c:pt>
                <c:pt idx="103">
                  <c:v>10</c:v>
                </c:pt>
                <c:pt idx="104">
                  <c:v>10</c:v>
                </c:pt>
                <c:pt idx="105">
                  <c:v>10</c:v>
                </c:pt>
                <c:pt idx="106">
                  <c:v>10</c:v>
                </c:pt>
                <c:pt idx="107">
                  <c:v>10</c:v>
                </c:pt>
                <c:pt idx="108">
                  <c:v>10</c:v>
                </c:pt>
                <c:pt idx="109">
                  <c:v>10</c:v>
                </c:pt>
                <c:pt idx="110">
                  <c:v>10</c:v>
                </c:pt>
                <c:pt idx="111">
                  <c:v>0</c:v>
                </c:pt>
                <c:pt idx="112">
                  <c:v>0</c:v>
                </c:pt>
                <c:pt idx="113">
                  <c:v>0</c:v>
                </c:pt>
                <c:pt idx="114">
                  <c:v>0</c:v>
                </c:pt>
                <c:pt idx="115">
                  <c:v>0</c:v>
                </c:pt>
                <c:pt idx="116">
                  <c:v>10</c:v>
                </c:pt>
                <c:pt idx="117">
                  <c:v>10</c:v>
                </c:pt>
                <c:pt idx="118">
                  <c:v>10</c:v>
                </c:pt>
                <c:pt idx="119">
                  <c:v>10</c:v>
                </c:pt>
                <c:pt idx="120">
                  <c:v>10</c:v>
                </c:pt>
                <c:pt idx="121">
                  <c:v>10</c:v>
                </c:pt>
                <c:pt idx="122">
                  <c:v>10</c:v>
                </c:pt>
                <c:pt idx="123">
                  <c:v>10</c:v>
                </c:pt>
                <c:pt idx="124">
                  <c:v>10</c:v>
                </c:pt>
                <c:pt idx="125">
                  <c:v>10</c:v>
                </c:pt>
                <c:pt idx="126">
                  <c:v>10</c:v>
                </c:pt>
                <c:pt idx="127">
                  <c:v>10</c:v>
                </c:pt>
                <c:pt idx="128">
                  <c:v>10</c:v>
                </c:pt>
                <c:pt idx="129">
                  <c:v>10</c:v>
                </c:pt>
                <c:pt idx="130">
                  <c:v>10</c:v>
                </c:pt>
                <c:pt idx="131">
                  <c:v>10</c:v>
                </c:pt>
                <c:pt idx="132">
                  <c:v>10</c:v>
                </c:pt>
                <c:pt idx="133">
                  <c:v>10</c:v>
                </c:pt>
                <c:pt idx="134">
                  <c:v>10</c:v>
                </c:pt>
                <c:pt idx="135">
                  <c:v>10</c:v>
                </c:pt>
                <c:pt idx="136">
                  <c:v>10</c:v>
                </c:pt>
                <c:pt idx="137">
                  <c:v>10</c:v>
                </c:pt>
                <c:pt idx="138">
                  <c:v>10</c:v>
                </c:pt>
                <c:pt idx="139">
                  <c:v>10</c:v>
                </c:pt>
                <c:pt idx="140">
                  <c:v>10</c:v>
                </c:pt>
                <c:pt idx="141">
                  <c:v>10</c:v>
                </c:pt>
                <c:pt idx="142">
                  <c:v>10</c:v>
                </c:pt>
                <c:pt idx="143">
                  <c:v>10</c:v>
                </c:pt>
                <c:pt idx="144">
                  <c:v>10</c:v>
                </c:pt>
                <c:pt idx="145">
                  <c:v>10</c:v>
                </c:pt>
                <c:pt idx="146">
                  <c:v>10</c:v>
                </c:pt>
                <c:pt idx="147">
                  <c:v>10</c:v>
                </c:pt>
                <c:pt idx="148">
                  <c:v>10</c:v>
                </c:pt>
                <c:pt idx="149">
                  <c:v>10</c:v>
                </c:pt>
                <c:pt idx="150">
                  <c:v>10</c:v>
                </c:pt>
                <c:pt idx="151">
                  <c:v>10</c:v>
                </c:pt>
                <c:pt idx="152">
                  <c:v>10</c:v>
                </c:pt>
                <c:pt idx="153">
                  <c:v>10</c:v>
                </c:pt>
                <c:pt idx="154">
                  <c:v>10</c:v>
                </c:pt>
                <c:pt idx="155">
                  <c:v>10</c:v>
                </c:pt>
                <c:pt idx="156">
                  <c:v>10</c:v>
                </c:pt>
                <c:pt idx="157">
                  <c:v>10</c:v>
                </c:pt>
                <c:pt idx="158">
                  <c:v>10</c:v>
                </c:pt>
                <c:pt idx="159">
                  <c:v>10</c:v>
                </c:pt>
                <c:pt idx="160">
                  <c:v>10</c:v>
                </c:pt>
                <c:pt idx="161">
                  <c:v>10</c:v>
                </c:pt>
                <c:pt idx="162">
                  <c:v>10</c:v>
                </c:pt>
                <c:pt idx="163">
                  <c:v>10</c:v>
                </c:pt>
                <c:pt idx="164">
                  <c:v>10</c:v>
                </c:pt>
                <c:pt idx="165">
                  <c:v>10</c:v>
                </c:pt>
                <c:pt idx="166">
                  <c:v>10</c:v>
                </c:pt>
                <c:pt idx="167">
                  <c:v>10</c:v>
                </c:pt>
                <c:pt idx="168">
                  <c:v>10</c:v>
                </c:pt>
                <c:pt idx="169">
                  <c:v>10</c:v>
                </c:pt>
                <c:pt idx="170">
                  <c:v>10</c:v>
                </c:pt>
                <c:pt idx="171">
                  <c:v>10</c:v>
                </c:pt>
                <c:pt idx="172">
                  <c:v>10</c:v>
                </c:pt>
                <c:pt idx="173">
                  <c:v>10</c:v>
                </c:pt>
                <c:pt idx="174">
                  <c:v>10</c:v>
                </c:pt>
                <c:pt idx="175">
                  <c:v>10</c:v>
                </c:pt>
                <c:pt idx="176">
                  <c:v>10</c:v>
                </c:pt>
                <c:pt idx="177">
                  <c:v>10</c:v>
                </c:pt>
                <c:pt idx="178">
                  <c:v>10</c:v>
                </c:pt>
                <c:pt idx="179">
                  <c:v>10</c:v>
                </c:pt>
                <c:pt idx="180">
                  <c:v>10</c:v>
                </c:pt>
                <c:pt idx="181">
                  <c:v>10</c:v>
                </c:pt>
                <c:pt idx="182">
                  <c:v>10</c:v>
                </c:pt>
                <c:pt idx="183">
                  <c:v>10</c:v>
                </c:pt>
                <c:pt idx="184">
                  <c:v>10</c:v>
                </c:pt>
                <c:pt idx="185">
                  <c:v>10</c:v>
                </c:pt>
                <c:pt idx="186">
                  <c:v>10</c:v>
                </c:pt>
                <c:pt idx="187">
                  <c:v>10</c:v>
                </c:pt>
                <c:pt idx="188">
                  <c:v>10</c:v>
                </c:pt>
                <c:pt idx="189">
                  <c:v>10</c:v>
                </c:pt>
                <c:pt idx="190">
                  <c:v>10</c:v>
                </c:pt>
                <c:pt idx="191">
                  <c:v>10</c:v>
                </c:pt>
                <c:pt idx="192">
                  <c:v>10</c:v>
                </c:pt>
                <c:pt idx="193">
                  <c:v>10</c:v>
                </c:pt>
                <c:pt idx="194">
                  <c:v>10</c:v>
                </c:pt>
                <c:pt idx="195">
                  <c:v>10</c:v>
                </c:pt>
                <c:pt idx="196">
                  <c:v>10</c:v>
                </c:pt>
                <c:pt idx="197">
                  <c:v>10</c:v>
                </c:pt>
                <c:pt idx="198">
                  <c:v>10</c:v>
                </c:pt>
                <c:pt idx="199">
                  <c:v>10</c:v>
                </c:pt>
                <c:pt idx="200">
                  <c:v>10</c:v>
                </c:pt>
                <c:pt idx="201">
                  <c:v>10</c:v>
                </c:pt>
                <c:pt idx="202">
                  <c:v>10</c:v>
                </c:pt>
                <c:pt idx="203">
                  <c:v>10</c:v>
                </c:pt>
                <c:pt idx="204">
                  <c:v>10</c:v>
                </c:pt>
                <c:pt idx="205">
                  <c:v>10</c:v>
                </c:pt>
                <c:pt idx="206">
                  <c:v>10</c:v>
                </c:pt>
                <c:pt idx="207">
                  <c:v>10</c:v>
                </c:pt>
                <c:pt idx="208">
                  <c:v>10</c:v>
                </c:pt>
                <c:pt idx="209">
                  <c:v>10</c:v>
                </c:pt>
                <c:pt idx="210">
                  <c:v>10</c:v>
                </c:pt>
                <c:pt idx="211">
                  <c:v>10</c:v>
                </c:pt>
                <c:pt idx="212">
                  <c:v>10</c:v>
                </c:pt>
                <c:pt idx="213">
                  <c:v>10</c:v>
                </c:pt>
                <c:pt idx="214">
                  <c:v>10</c:v>
                </c:pt>
                <c:pt idx="215">
                  <c:v>10</c:v>
                </c:pt>
                <c:pt idx="216">
                  <c:v>10</c:v>
                </c:pt>
                <c:pt idx="217">
                  <c:v>10</c:v>
                </c:pt>
                <c:pt idx="218">
                  <c:v>10</c:v>
                </c:pt>
                <c:pt idx="219">
                  <c:v>10</c:v>
                </c:pt>
                <c:pt idx="220">
                  <c:v>10</c:v>
                </c:pt>
                <c:pt idx="221">
                  <c:v>10</c:v>
                </c:pt>
                <c:pt idx="222">
                  <c:v>10</c:v>
                </c:pt>
                <c:pt idx="223">
                  <c:v>10</c:v>
                </c:pt>
                <c:pt idx="224">
                  <c:v>10</c:v>
                </c:pt>
                <c:pt idx="225">
                  <c:v>10</c:v>
                </c:pt>
                <c:pt idx="226">
                  <c:v>10</c:v>
                </c:pt>
                <c:pt idx="227">
                  <c:v>10</c:v>
                </c:pt>
                <c:pt idx="228">
                  <c:v>10</c:v>
                </c:pt>
                <c:pt idx="229">
                  <c:v>10</c:v>
                </c:pt>
                <c:pt idx="230">
                  <c:v>10</c:v>
                </c:pt>
                <c:pt idx="231">
                  <c:v>10</c:v>
                </c:pt>
                <c:pt idx="232">
                  <c:v>10</c:v>
                </c:pt>
                <c:pt idx="233">
                  <c:v>10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10</c:v>
                </c:pt>
                <c:pt idx="270">
                  <c:v>50</c:v>
                </c:pt>
                <c:pt idx="271">
                  <c:v>60</c:v>
                </c:pt>
                <c:pt idx="272">
                  <c:v>50</c:v>
                </c:pt>
                <c:pt idx="273">
                  <c:v>10</c:v>
                </c:pt>
                <c:pt idx="274">
                  <c:v>10</c:v>
                </c:pt>
                <c:pt idx="275">
                  <c:v>10</c:v>
                </c:pt>
                <c:pt idx="276">
                  <c:v>10</c:v>
                </c:pt>
                <c:pt idx="277">
                  <c:v>10</c:v>
                </c:pt>
                <c:pt idx="278">
                  <c:v>10</c:v>
                </c:pt>
                <c:pt idx="279">
                  <c:v>10</c:v>
                </c:pt>
                <c:pt idx="280">
                  <c:v>10</c:v>
                </c:pt>
                <c:pt idx="281">
                  <c:v>10</c:v>
                </c:pt>
                <c:pt idx="282">
                  <c:v>10</c:v>
                </c:pt>
                <c:pt idx="283">
                  <c:v>10</c:v>
                </c:pt>
                <c:pt idx="284">
                  <c:v>10</c:v>
                </c:pt>
                <c:pt idx="285">
                  <c:v>10</c:v>
                </c:pt>
                <c:pt idx="286">
                  <c:v>10</c:v>
                </c:pt>
                <c:pt idx="287">
                  <c:v>10</c:v>
                </c:pt>
                <c:pt idx="288">
                  <c:v>10</c:v>
                </c:pt>
                <c:pt idx="289">
                  <c:v>10</c:v>
                </c:pt>
                <c:pt idx="290">
                  <c:v>10</c:v>
                </c:pt>
                <c:pt idx="291">
                  <c:v>10</c:v>
                </c:pt>
                <c:pt idx="292">
                  <c:v>10</c:v>
                </c:pt>
                <c:pt idx="293">
                  <c:v>10</c:v>
                </c:pt>
                <c:pt idx="294">
                  <c:v>10</c:v>
                </c:pt>
                <c:pt idx="295">
                  <c:v>10</c:v>
                </c:pt>
                <c:pt idx="296">
                  <c:v>10</c:v>
                </c:pt>
                <c:pt idx="297">
                  <c:v>10</c:v>
                </c:pt>
                <c:pt idx="298">
                  <c:v>10</c:v>
                </c:pt>
                <c:pt idx="299">
                  <c:v>10</c:v>
                </c:pt>
                <c:pt idx="300">
                  <c:v>10</c:v>
                </c:pt>
                <c:pt idx="301">
                  <c:v>10</c:v>
                </c:pt>
                <c:pt idx="302">
                  <c:v>10</c:v>
                </c:pt>
                <c:pt idx="303">
                  <c:v>10</c:v>
                </c:pt>
                <c:pt idx="304">
                  <c:v>10</c:v>
                </c:pt>
                <c:pt idx="305">
                  <c:v>10</c:v>
                </c:pt>
                <c:pt idx="306">
                  <c:v>10</c:v>
                </c:pt>
                <c:pt idx="307">
                  <c:v>10</c:v>
                </c:pt>
                <c:pt idx="308">
                  <c:v>10</c:v>
                </c:pt>
                <c:pt idx="309">
                  <c:v>10</c:v>
                </c:pt>
                <c:pt idx="310">
                  <c:v>10</c:v>
                </c:pt>
                <c:pt idx="311">
                  <c:v>10</c:v>
                </c:pt>
                <c:pt idx="312">
                  <c:v>10</c:v>
                </c:pt>
                <c:pt idx="313">
                  <c:v>10</c:v>
                </c:pt>
                <c:pt idx="314">
                  <c:v>10</c:v>
                </c:pt>
                <c:pt idx="315">
                  <c:v>10</c:v>
                </c:pt>
                <c:pt idx="316">
                  <c:v>10</c:v>
                </c:pt>
                <c:pt idx="317">
                  <c:v>10</c:v>
                </c:pt>
                <c:pt idx="318">
                  <c:v>10</c:v>
                </c:pt>
                <c:pt idx="319">
                  <c:v>10</c:v>
                </c:pt>
                <c:pt idx="320">
                  <c:v>10</c:v>
                </c:pt>
                <c:pt idx="321">
                  <c:v>10</c:v>
                </c:pt>
                <c:pt idx="322">
                  <c:v>10</c:v>
                </c:pt>
                <c:pt idx="323">
                  <c:v>10</c:v>
                </c:pt>
                <c:pt idx="324">
                  <c:v>10</c:v>
                </c:pt>
                <c:pt idx="325">
                  <c:v>10</c:v>
                </c:pt>
                <c:pt idx="326">
                  <c:v>10</c:v>
                </c:pt>
                <c:pt idx="327">
                  <c:v>10</c:v>
                </c:pt>
                <c:pt idx="328">
                  <c:v>10</c:v>
                </c:pt>
                <c:pt idx="329">
                  <c:v>10</c:v>
                </c:pt>
                <c:pt idx="330">
                  <c:v>10</c:v>
                </c:pt>
                <c:pt idx="331">
                  <c:v>10</c:v>
                </c:pt>
                <c:pt idx="332">
                  <c:v>10</c:v>
                </c:pt>
                <c:pt idx="333">
                  <c:v>10</c:v>
                </c:pt>
                <c:pt idx="334">
                  <c:v>10</c:v>
                </c:pt>
                <c:pt idx="335">
                  <c:v>10</c:v>
                </c:pt>
                <c:pt idx="336">
                  <c:v>10</c:v>
                </c:pt>
                <c:pt idx="337">
                  <c:v>10</c:v>
                </c:pt>
                <c:pt idx="338">
                  <c:v>10</c:v>
                </c:pt>
                <c:pt idx="339">
                  <c:v>10</c:v>
                </c:pt>
                <c:pt idx="340">
                  <c:v>10</c:v>
                </c:pt>
                <c:pt idx="341">
                  <c:v>10</c:v>
                </c:pt>
                <c:pt idx="342">
                  <c:v>10</c:v>
                </c:pt>
                <c:pt idx="343">
                  <c:v>10</c:v>
                </c:pt>
                <c:pt idx="344">
                  <c:v>10</c:v>
                </c:pt>
                <c:pt idx="345">
                  <c:v>10</c:v>
                </c:pt>
                <c:pt idx="346">
                  <c:v>10</c:v>
                </c:pt>
                <c:pt idx="347">
                  <c:v>10</c:v>
                </c:pt>
                <c:pt idx="348">
                  <c:v>10</c:v>
                </c:pt>
                <c:pt idx="349">
                  <c:v>10</c:v>
                </c:pt>
                <c:pt idx="350">
                  <c:v>10</c:v>
                </c:pt>
                <c:pt idx="351">
                  <c:v>10</c:v>
                </c:pt>
                <c:pt idx="352">
                  <c:v>10</c:v>
                </c:pt>
                <c:pt idx="353">
                  <c:v>10</c:v>
                </c:pt>
                <c:pt idx="354">
                  <c:v>10</c:v>
                </c:pt>
                <c:pt idx="355">
                  <c:v>10</c:v>
                </c:pt>
                <c:pt idx="356">
                  <c:v>10</c:v>
                </c:pt>
                <c:pt idx="357">
                  <c:v>10</c:v>
                </c:pt>
                <c:pt idx="358">
                  <c:v>10</c:v>
                </c:pt>
                <c:pt idx="359">
                  <c:v>10</c:v>
                </c:pt>
                <c:pt idx="360">
                  <c:v>10</c:v>
                </c:pt>
                <c:pt idx="361">
                  <c:v>10</c:v>
                </c:pt>
                <c:pt idx="362">
                  <c:v>10</c:v>
                </c:pt>
                <c:pt idx="363">
                  <c:v>10</c:v>
                </c:pt>
                <c:pt idx="364">
                  <c:v>10</c:v>
                </c:pt>
              </c:numCache>
            </c:numRef>
          </c:val>
          <c:extLst>
            <c:ext xmlns:c16="http://schemas.microsoft.com/office/drawing/2014/chart" uri="{C3380CC4-5D6E-409C-BE32-E72D297353CC}">
              <c16:uniqueId val="{00000006-8CB3-46E9-B4D1-1539E578D2B0}"/>
            </c:ext>
          </c:extLst>
        </c:ser>
        <c:ser>
          <c:idx val="7"/>
          <c:order val="7"/>
          <c:tx>
            <c:strRef>
              <c:f>'Datenreihe Analyse'!$B$9</c:f>
              <c:strCache>
                <c:ptCount val="1"/>
                <c:pt idx="0">
                  <c:v>Wind</c:v>
                </c:pt>
              </c:strCache>
            </c:strRef>
          </c:tx>
          <c:spPr>
            <a:solidFill>
              <a:schemeClr val="accent1">
                <a:lumMod val="40000"/>
                <a:lumOff val="60000"/>
              </a:schemeClr>
            </a:solidFill>
            <a:ln w="25400">
              <a:noFill/>
            </a:ln>
            <a:effectLst/>
          </c:spPr>
          <c:cat>
            <c:numRef>
              <c:f>'Datenreihe Analyse'!$C$1:$NB$1</c:f>
              <c:numCache>
                <c:formatCode>m/d/yyyy</c:formatCode>
                <c:ptCount val="364"/>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numCache>
            </c:numRef>
          </c:cat>
          <c:val>
            <c:numRef>
              <c:f>'Datenreihe Analyse'!$C$9:$NC$9</c:f>
              <c:numCache>
                <c:formatCode>General</c:formatCode>
                <c:ptCount val="365"/>
                <c:pt idx="0">
                  <c:v>820</c:v>
                </c:pt>
                <c:pt idx="1">
                  <c:v>700</c:v>
                </c:pt>
                <c:pt idx="2">
                  <c:v>300</c:v>
                </c:pt>
                <c:pt idx="3">
                  <c:v>540</c:v>
                </c:pt>
                <c:pt idx="4">
                  <c:v>620</c:v>
                </c:pt>
                <c:pt idx="5">
                  <c:v>260</c:v>
                </c:pt>
                <c:pt idx="6">
                  <c:v>450</c:v>
                </c:pt>
                <c:pt idx="7">
                  <c:v>980</c:v>
                </c:pt>
                <c:pt idx="8">
                  <c:v>790</c:v>
                </c:pt>
                <c:pt idx="9">
                  <c:v>190</c:v>
                </c:pt>
                <c:pt idx="10">
                  <c:v>500</c:v>
                </c:pt>
                <c:pt idx="11">
                  <c:v>730</c:v>
                </c:pt>
                <c:pt idx="12">
                  <c:v>920</c:v>
                </c:pt>
                <c:pt idx="13">
                  <c:v>850</c:v>
                </c:pt>
                <c:pt idx="14">
                  <c:v>840</c:v>
                </c:pt>
                <c:pt idx="15">
                  <c:v>740</c:v>
                </c:pt>
                <c:pt idx="16">
                  <c:v>760</c:v>
                </c:pt>
                <c:pt idx="17">
                  <c:v>260</c:v>
                </c:pt>
                <c:pt idx="18">
                  <c:v>140</c:v>
                </c:pt>
                <c:pt idx="19">
                  <c:v>60</c:v>
                </c:pt>
                <c:pt idx="20">
                  <c:v>130</c:v>
                </c:pt>
                <c:pt idx="21">
                  <c:v>300</c:v>
                </c:pt>
                <c:pt idx="22">
                  <c:v>170</c:v>
                </c:pt>
                <c:pt idx="23">
                  <c:v>50</c:v>
                </c:pt>
                <c:pt idx="24">
                  <c:v>180</c:v>
                </c:pt>
                <c:pt idx="25">
                  <c:v>510</c:v>
                </c:pt>
                <c:pt idx="26">
                  <c:v>600</c:v>
                </c:pt>
                <c:pt idx="27">
                  <c:v>500</c:v>
                </c:pt>
                <c:pt idx="28">
                  <c:v>360</c:v>
                </c:pt>
                <c:pt idx="29">
                  <c:v>450</c:v>
                </c:pt>
                <c:pt idx="30">
                  <c:v>250</c:v>
                </c:pt>
                <c:pt idx="31">
                  <c:v>360</c:v>
                </c:pt>
                <c:pt idx="32">
                  <c:v>120</c:v>
                </c:pt>
                <c:pt idx="33">
                  <c:v>290</c:v>
                </c:pt>
                <c:pt idx="34">
                  <c:v>490</c:v>
                </c:pt>
                <c:pt idx="35">
                  <c:v>370</c:v>
                </c:pt>
                <c:pt idx="36">
                  <c:v>370</c:v>
                </c:pt>
                <c:pt idx="37">
                  <c:v>610</c:v>
                </c:pt>
                <c:pt idx="38">
                  <c:v>790</c:v>
                </c:pt>
                <c:pt idx="39">
                  <c:v>950</c:v>
                </c:pt>
                <c:pt idx="40">
                  <c:v>800</c:v>
                </c:pt>
                <c:pt idx="41">
                  <c:v>810</c:v>
                </c:pt>
                <c:pt idx="42">
                  <c:v>480</c:v>
                </c:pt>
                <c:pt idx="43">
                  <c:v>480</c:v>
                </c:pt>
                <c:pt idx="44">
                  <c:v>190</c:v>
                </c:pt>
                <c:pt idx="45">
                  <c:v>210</c:v>
                </c:pt>
                <c:pt idx="46">
                  <c:v>390</c:v>
                </c:pt>
                <c:pt idx="47">
                  <c:v>220</c:v>
                </c:pt>
                <c:pt idx="48">
                  <c:v>260</c:v>
                </c:pt>
                <c:pt idx="49">
                  <c:v>590</c:v>
                </c:pt>
                <c:pt idx="50">
                  <c:v>380</c:v>
                </c:pt>
                <c:pt idx="51">
                  <c:v>420</c:v>
                </c:pt>
                <c:pt idx="52">
                  <c:v>240</c:v>
                </c:pt>
                <c:pt idx="53">
                  <c:v>220</c:v>
                </c:pt>
                <c:pt idx="54">
                  <c:v>110</c:v>
                </c:pt>
                <c:pt idx="55">
                  <c:v>120</c:v>
                </c:pt>
                <c:pt idx="56">
                  <c:v>90</c:v>
                </c:pt>
                <c:pt idx="57">
                  <c:v>180</c:v>
                </c:pt>
                <c:pt idx="58">
                  <c:v>450</c:v>
                </c:pt>
                <c:pt idx="59">
                  <c:v>220</c:v>
                </c:pt>
                <c:pt idx="60">
                  <c:v>250</c:v>
                </c:pt>
                <c:pt idx="61">
                  <c:v>850</c:v>
                </c:pt>
                <c:pt idx="62">
                  <c:v>960</c:v>
                </c:pt>
                <c:pt idx="63">
                  <c:v>770</c:v>
                </c:pt>
                <c:pt idx="64">
                  <c:v>610</c:v>
                </c:pt>
                <c:pt idx="65">
                  <c:v>860</c:v>
                </c:pt>
                <c:pt idx="66">
                  <c:v>820</c:v>
                </c:pt>
                <c:pt idx="67">
                  <c:v>940</c:v>
                </c:pt>
                <c:pt idx="68">
                  <c:v>550</c:v>
                </c:pt>
                <c:pt idx="69">
                  <c:v>660</c:v>
                </c:pt>
                <c:pt idx="70">
                  <c:v>690</c:v>
                </c:pt>
                <c:pt idx="71">
                  <c:v>970</c:v>
                </c:pt>
                <c:pt idx="72">
                  <c:v>900</c:v>
                </c:pt>
                <c:pt idx="73">
                  <c:v>930</c:v>
                </c:pt>
                <c:pt idx="74">
                  <c:v>800</c:v>
                </c:pt>
                <c:pt idx="75">
                  <c:v>790</c:v>
                </c:pt>
                <c:pt idx="76">
                  <c:v>730</c:v>
                </c:pt>
                <c:pt idx="77">
                  <c:v>210</c:v>
                </c:pt>
                <c:pt idx="78">
                  <c:v>250</c:v>
                </c:pt>
                <c:pt idx="79">
                  <c:v>230</c:v>
                </c:pt>
                <c:pt idx="80">
                  <c:v>120</c:v>
                </c:pt>
                <c:pt idx="81">
                  <c:v>200</c:v>
                </c:pt>
                <c:pt idx="82">
                  <c:v>180</c:v>
                </c:pt>
                <c:pt idx="83">
                  <c:v>600</c:v>
                </c:pt>
                <c:pt idx="84">
                  <c:v>470</c:v>
                </c:pt>
                <c:pt idx="85">
                  <c:v>250</c:v>
                </c:pt>
                <c:pt idx="86">
                  <c:v>120</c:v>
                </c:pt>
                <c:pt idx="87">
                  <c:v>150</c:v>
                </c:pt>
                <c:pt idx="88">
                  <c:v>160</c:v>
                </c:pt>
                <c:pt idx="89">
                  <c:v>260</c:v>
                </c:pt>
                <c:pt idx="90">
                  <c:v>310</c:v>
                </c:pt>
                <c:pt idx="91">
                  <c:v>460</c:v>
                </c:pt>
                <c:pt idx="92">
                  <c:v>200</c:v>
                </c:pt>
                <c:pt idx="93">
                  <c:v>170</c:v>
                </c:pt>
                <c:pt idx="94">
                  <c:v>130</c:v>
                </c:pt>
                <c:pt idx="95">
                  <c:v>180</c:v>
                </c:pt>
                <c:pt idx="96">
                  <c:v>180</c:v>
                </c:pt>
                <c:pt idx="97">
                  <c:v>220</c:v>
                </c:pt>
                <c:pt idx="98">
                  <c:v>290</c:v>
                </c:pt>
                <c:pt idx="99">
                  <c:v>210</c:v>
                </c:pt>
                <c:pt idx="100">
                  <c:v>240</c:v>
                </c:pt>
                <c:pt idx="101">
                  <c:v>200</c:v>
                </c:pt>
                <c:pt idx="102">
                  <c:v>270</c:v>
                </c:pt>
                <c:pt idx="103">
                  <c:v>330</c:v>
                </c:pt>
                <c:pt idx="104">
                  <c:v>380</c:v>
                </c:pt>
                <c:pt idx="105">
                  <c:v>440</c:v>
                </c:pt>
                <c:pt idx="106">
                  <c:v>400</c:v>
                </c:pt>
                <c:pt idx="107">
                  <c:v>480</c:v>
                </c:pt>
                <c:pt idx="108">
                  <c:v>340</c:v>
                </c:pt>
                <c:pt idx="109">
                  <c:v>180</c:v>
                </c:pt>
                <c:pt idx="110">
                  <c:v>140</c:v>
                </c:pt>
                <c:pt idx="111">
                  <c:v>520</c:v>
                </c:pt>
                <c:pt idx="112">
                  <c:v>770</c:v>
                </c:pt>
                <c:pt idx="113">
                  <c:v>520</c:v>
                </c:pt>
                <c:pt idx="114">
                  <c:v>350</c:v>
                </c:pt>
                <c:pt idx="115">
                  <c:v>280</c:v>
                </c:pt>
                <c:pt idx="116">
                  <c:v>280</c:v>
                </c:pt>
                <c:pt idx="117">
                  <c:v>120</c:v>
                </c:pt>
                <c:pt idx="118">
                  <c:v>270</c:v>
                </c:pt>
                <c:pt idx="119">
                  <c:v>180</c:v>
                </c:pt>
                <c:pt idx="120">
                  <c:v>280</c:v>
                </c:pt>
                <c:pt idx="121">
                  <c:v>460</c:v>
                </c:pt>
                <c:pt idx="122">
                  <c:v>420</c:v>
                </c:pt>
                <c:pt idx="123">
                  <c:v>320</c:v>
                </c:pt>
                <c:pt idx="124">
                  <c:v>260</c:v>
                </c:pt>
                <c:pt idx="125">
                  <c:v>350</c:v>
                </c:pt>
                <c:pt idx="126">
                  <c:v>130</c:v>
                </c:pt>
                <c:pt idx="127">
                  <c:v>340</c:v>
                </c:pt>
                <c:pt idx="128">
                  <c:v>260</c:v>
                </c:pt>
                <c:pt idx="129">
                  <c:v>230</c:v>
                </c:pt>
                <c:pt idx="130">
                  <c:v>260</c:v>
                </c:pt>
                <c:pt idx="131">
                  <c:v>400</c:v>
                </c:pt>
                <c:pt idx="132">
                  <c:v>290</c:v>
                </c:pt>
                <c:pt idx="133">
                  <c:v>250</c:v>
                </c:pt>
                <c:pt idx="134">
                  <c:v>240</c:v>
                </c:pt>
                <c:pt idx="135">
                  <c:v>290</c:v>
                </c:pt>
                <c:pt idx="136">
                  <c:v>180</c:v>
                </c:pt>
                <c:pt idx="137">
                  <c:v>160</c:v>
                </c:pt>
                <c:pt idx="138">
                  <c:v>140</c:v>
                </c:pt>
                <c:pt idx="139">
                  <c:v>190</c:v>
                </c:pt>
                <c:pt idx="140">
                  <c:v>390</c:v>
                </c:pt>
                <c:pt idx="141">
                  <c:v>420</c:v>
                </c:pt>
                <c:pt idx="142">
                  <c:v>130</c:v>
                </c:pt>
                <c:pt idx="143">
                  <c:v>200</c:v>
                </c:pt>
                <c:pt idx="144">
                  <c:v>160</c:v>
                </c:pt>
                <c:pt idx="145">
                  <c:v>380</c:v>
                </c:pt>
                <c:pt idx="146">
                  <c:v>340</c:v>
                </c:pt>
                <c:pt idx="147">
                  <c:v>140</c:v>
                </c:pt>
                <c:pt idx="148">
                  <c:v>110</c:v>
                </c:pt>
                <c:pt idx="149">
                  <c:v>400</c:v>
                </c:pt>
                <c:pt idx="150">
                  <c:v>200</c:v>
                </c:pt>
                <c:pt idx="151">
                  <c:v>140</c:v>
                </c:pt>
                <c:pt idx="152">
                  <c:v>180</c:v>
                </c:pt>
                <c:pt idx="153">
                  <c:v>240</c:v>
                </c:pt>
                <c:pt idx="154">
                  <c:v>160</c:v>
                </c:pt>
                <c:pt idx="155">
                  <c:v>250</c:v>
                </c:pt>
                <c:pt idx="156">
                  <c:v>380</c:v>
                </c:pt>
                <c:pt idx="157">
                  <c:v>250</c:v>
                </c:pt>
                <c:pt idx="158">
                  <c:v>620</c:v>
                </c:pt>
                <c:pt idx="159">
                  <c:v>220</c:v>
                </c:pt>
                <c:pt idx="160">
                  <c:v>230</c:v>
                </c:pt>
                <c:pt idx="161">
                  <c:v>150</c:v>
                </c:pt>
                <c:pt idx="162">
                  <c:v>200</c:v>
                </c:pt>
                <c:pt idx="163">
                  <c:v>270</c:v>
                </c:pt>
                <c:pt idx="164">
                  <c:v>200</c:v>
                </c:pt>
                <c:pt idx="165">
                  <c:v>350</c:v>
                </c:pt>
                <c:pt idx="166">
                  <c:v>120</c:v>
                </c:pt>
                <c:pt idx="167">
                  <c:v>80</c:v>
                </c:pt>
                <c:pt idx="168">
                  <c:v>120</c:v>
                </c:pt>
                <c:pt idx="169">
                  <c:v>150</c:v>
                </c:pt>
                <c:pt idx="170">
                  <c:v>160</c:v>
                </c:pt>
                <c:pt idx="171">
                  <c:v>90</c:v>
                </c:pt>
                <c:pt idx="172">
                  <c:v>160</c:v>
                </c:pt>
                <c:pt idx="173">
                  <c:v>260</c:v>
                </c:pt>
                <c:pt idx="174">
                  <c:v>340</c:v>
                </c:pt>
                <c:pt idx="175">
                  <c:v>220</c:v>
                </c:pt>
                <c:pt idx="176">
                  <c:v>280</c:v>
                </c:pt>
                <c:pt idx="177">
                  <c:v>350</c:v>
                </c:pt>
                <c:pt idx="178">
                  <c:v>90</c:v>
                </c:pt>
                <c:pt idx="179">
                  <c:v>70</c:v>
                </c:pt>
                <c:pt idx="180">
                  <c:v>350</c:v>
                </c:pt>
                <c:pt idx="181">
                  <c:v>390</c:v>
                </c:pt>
                <c:pt idx="182">
                  <c:v>410</c:v>
                </c:pt>
                <c:pt idx="183">
                  <c:v>290</c:v>
                </c:pt>
                <c:pt idx="184">
                  <c:v>300</c:v>
                </c:pt>
                <c:pt idx="185">
                  <c:v>310</c:v>
                </c:pt>
                <c:pt idx="186">
                  <c:v>340</c:v>
                </c:pt>
                <c:pt idx="187">
                  <c:v>400</c:v>
                </c:pt>
                <c:pt idx="188">
                  <c:v>270</c:v>
                </c:pt>
                <c:pt idx="189">
                  <c:v>250</c:v>
                </c:pt>
                <c:pt idx="190">
                  <c:v>130</c:v>
                </c:pt>
                <c:pt idx="191">
                  <c:v>60</c:v>
                </c:pt>
                <c:pt idx="192">
                  <c:v>90</c:v>
                </c:pt>
                <c:pt idx="193">
                  <c:v>210</c:v>
                </c:pt>
                <c:pt idx="194">
                  <c:v>150</c:v>
                </c:pt>
                <c:pt idx="195">
                  <c:v>200</c:v>
                </c:pt>
                <c:pt idx="196">
                  <c:v>240</c:v>
                </c:pt>
                <c:pt idx="197">
                  <c:v>50</c:v>
                </c:pt>
                <c:pt idx="198">
                  <c:v>70</c:v>
                </c:pt>
                <c:pt idx="199">
                  <c:v>80</c:v>
                </c:pt>
                <c:pt idx="200">
                  <c:v>240</c:v>
                </c:pt>
                <c:pt idx="201">
                  <c:v>280</c:v>
                </c:pt>
                <c:pt idx="202">
                  <c:v>160</c:v>
                </c:pt>
                <c:pt idx="203">
                  <c:v>70</c:v>
                </c:pt>
                <c:pt idx="204">
                  <c:v>140</c:v>
                </c:pt>
                <c:pt idx="205">
                  <c:v>160</c:v>
                </c:pt>
                <c:pt idx="206">
                  <c:v>360</c:v>
                </c:pt>
                <c:pt idx="207">
                  <c:v>440</c:v>
                </c:pt>
                <c:pt idx="208">
                  <c:v>240</c:v>
                </c:pt>
                <c:pt idx="209">
                  <c:v>110</c:v>
                </c:pt>
                <c:pt idx="210">
                  <c:v>80</c:v>
                </c:pt>
                <c:pt idx="211">
                  <c:v>150</c:v>
                </c:pt>
                <c:pt idx="212">
                  <c:v>70</c:v>
                </c:pt>
                <c:pt idx="213">
                  <c:v>60</c:v>
                </c:pt>
                <c:pt idx="214">
                  <c:v>100</c:v>
                </c:pt>
                <c:pt idx="215">
                  <c:v>60</c:v>
                </c:pt>
                <c:pt idx="216">
                  <c:v>110</c:v>
                </c:pt>
                <c:pt idx="217">
                  <c:v>160</c:v>
                </c:pt>
                <c:pt idx="218">
                  <c:v>200</c:v>
                </c:pt>
                <c:pt idx="219">
                  <c:v>340</c:v>
                </c:pt>
                <c:pt idx="220">
                  <c:v>190</c:v>
                </c:pt>
                <c:pt idx="221">
                  <c:v>590</c:v>
                </c:pt>
                <c:pt idx="222">
                  <c:v>400</c:v>
                </c:pt>
                <c:pt idx="223">
                  <c:v>270</c:v>
                </c:pt>
                <c:pt idx="224">
                  <c:v>260</c:v>
                </c:pt>
                <c:pt idx="225">
                  <c:v>180</c:v>
                </c:pt>
                <c:pt idx="226">
                  <c:v>400</c:v>
                </c:pt>
                <c:pt idx="227">
                  <c:v>220</c:v>
                </c:pt>
                <c:pt idx="228">
                  <c:v>410</c:v>
                </c:pt>
                <c:pt idx="229">
                  <c:v>270</c:v>
                </c:pt>
                <c:pt idx="230">
                  <c:v>310</c:v>
                </c:pt>
                <c:pt idx="231">
                  <c:v>150</c:v>
                </c:pt>
                <c:pt idx="232">
                  <c:v>80</c:v>
                </c:pt>
                <c:pt idx="233">
                  <c:v>150</c:v>
                </c:pt>
                <c:pt idx="234">
                  <c:v>100</c:v>
                </c:pt>
                <c:pt idx="235">
                  <c:v>160</c:v>
                </c:pt>
                <c:pt idx="236">
                  <c:v>140</c:v>
                </c:pt>
                <c:pt idx="237">
                  <c:v>80</c:v>
                </c:pt>
                <c:pt idx="238">
                  <c:v>100</c:v>
                </c:pt>
                <c:pt idx="239">
                  <c:v>100</c:v>
                </c:pt>
                <c:pt idx="240">
                  <c:v>100</c:v>
                </c:pt>
                <c:pt idx="241">
                  <c:v>60</c:v>
                </c:pt>
                <c:pt idx="242">
                  <c:v>140</c:v>
                </c:pt>
                <c:pt idx="243">
                  <c:v>270</c:v>
                </c:pt>
                <c:pt idx="244">
                  <c:v>210</c:v>
                </c:pt>
                <c:pt idx="245">
                  <c:v>340</c:v>
                </c:pt>
                <c:pt idx="246">
                  <c:v>310</c:v>
                </c:pt>
                <c:pt idx="247">
                  <c:v>480</c:v>
                </c:pt>
                <c:pt idx="248">
                  <c:v>320</c:v>
                </c:pt>
                <c:pt idx="249">
                  <c:v>120</c:v>
                </c:pt>
                <c:pt idx="250">
                  <c:v>40</c:v>
                </c:pt>
                <c:pt idx="251">
                  <c:v>110</c:v>
                </c:pt>
                <c:pt idx="252">
                  <c:v>300</c:v>
                </c:pt>
                <c:pt idx="253">
                  <c:v>360</c:v>
                </c:pt>
                <c:pt idx="254">
                  <c:v>300</c:v>
                </c:pt>
                <c:pt idx="255">
                  <c:v>350</c:v>
                </c:pt>
                <c:pt idx="256">
                  <c:v>110</c:v>
                </c:pt>
                <c:pt idx="257">
                  <c:v>430</c:v>
                </c:pt>
                <c:pt idx="258">
                  <c:v>200</c:v>
                </c:pt>
                <c:pt idx="259">
                  <c:v>580</c:v>
                </c:pt>
                <c:pt idx="260">
                  <c:v>470</c:v>
                </c:pt>
                <c:pt idx="261">
                  <c:v>200</c:v>
                </c:pt>
                <c:pt idx="262">
                  <c:v>120</c:v>
                </c:pt>
                <c:pt idx="263">
                  <c:v>170</c:v>
                </c:pt>
                <c:pt idx="264">
                  <c:v>240</c:v>
                </c:pt>
                <c:pt idx="265">
                  <c:v>190</c:v>
                </c:pt>
                <c:pt idx="266">
                  <c:v>130</c:v>
                </c:pt>
                <c:pt idx="267">
                  <c:v>160</c:v>
                </c:pt>
                <c:pt idx="268">
                  <c:v>270</c:v>
                </c:pt>
                <c:pt idx="269">
                  <c:v>390</c:v>
                </c:pt>
                <c:pt idx="270">
                  <c:v>670</c:v>
                </c:pt>
                <c:pt idx="271">
                  <c:v>690</c:v>
                </c:pt>
                <c:pt idx="272">
                  <c:v>810</c:v>
                </c:pt>
                <c:pt idx="273">
                  <c:v>420</c:v>
                </c:pt>
                <c:pt idx="274">
                  <c:v>440</c:v>
                </c:pt>
                <c:pt idx="275">
                  <c:v>270</c:v>
                </c:pt>
                <c:pt idx="276">
                  <c:v>280</c:v>
                </c:pt>
                <c:pt idx="277">
                  <c:v>320</c:v>
                </c:pt>
                <c:pt idx="278">
                  <c:v>340</c:v>
                </c:pt>
                <c:pt idx="279">
                  <c:v>190</c:v>
                </c:pt>
                <c:pt idx="280">
                  <c:v>550</c:v>
                </c:pt>
                <c:pt idx="281">
                  <c:v>570</c:v>
                </c:pt>
                <c:pt idx="282">
                  <c:v>670</c:v>
                </c:pt>
                <c:pt idx="283">
                  <c:v>840</c:v>
                </c:pt>
                <c:pt idx="284">
                  <c:v>610</c:v>
                </c:pt>
                <c:pt idx="285">
                  <c:v>440</c:v>
                </c:pt>
                <c:pt idx="286">
                  <c:v>340</c:v>
                </c:pt>
                <c:pt idx="287">
                  <c:v>230</c:v>
                </c:pt>
                <c:pt idx="288">
                  <c:v>420</c:v>
                </c:pt>
                <c:pt idx="289">
                  <c:v>330</c:v>
                </c:pt>
                <c:pt idx="290">
                  <c:v>530</c:v>
                </c:pt>
                <c:pt idx="291">
                  <c:v>470</c:v>
                </c:pt>
                <c:pt idx="292">
                  <c:v>150</c:v>
                </c:pt>
                <c:pt idx="293">
                  <c:v>180</c:v>
                </c:pt>
                <c:pt idx="294">
                  <c:v>170</c:v>
                </c:pt>
                <c:pt idx="295">
                  <c:v>170</c:v>
                </c:pt>
                <c:pt idx="296">
                  <c:v>270</c:v>
                </c:pt>
                <c:pt idx="297">
                  <c:v>530</c:v>
                </c:pt>
                <c:pt idx="298">
                  <c:v>720</c:v>
                </c:pt>
                <c:pt idx="299">
                  <c:v>640</c:v>
                </c:pt>
                <c:pt idx="300">
                  <c:v>290</c:v>
                </c:pt>
                <c:pt idx="301">
                  <c:v>140</c:v>
                </c:pt>
                <c:pt idx="302">
                  <c:v>130</c:v>
                </c:pt>
                <c:pt idx="303">
                  <c:v>190</c:v>
                </c:pt>
                <c:pt idx="304">
                  <c:v>430</c:v>
                </c:pt>
                <c:pt idx="305">
                  <c:v>600</c:v>
                </c:pt>
                <c:pt idx="306">
                  <c:v>310</c:v>
                </c:pt>
                <c:pt idx="307">
                  <c:v>270</c:v>
                </c:pt>
                <c:pt idx="308">
                  <c:v>220</c:v>
                </c:pt>
                <c:pt idx="309">
                  <c:v>110</c:v>
                </c:pt>
                <c:pt idx="310">
                  <c:v>290</c:v>
                </c:pt>
                <c:pt idx="311">
                  <c:v>160</c:v>
                </c:pt>
                <c:pt idx="312">
                  <c:v>160</c:v>
                </c:pt>
                <c:pt idx="313">
                  <c:v>140</c:v>
                </c:pt>
                <c:pt idx="314">
                  <c:v>420</c:v>
                </c:pt>
                <c:pt idx="315">
                  <c:v>530</c:v>
                </c:pt>
                <c:pt idx="316">
                  <c:v>360</c:v>
                </c:pt>
                <c:pt idx="317">
                  <c:v>340</c:v>
                </c:pt>
                <c:pt idx="318">
                  <c:v>500</c:v>
                </c:pt>
                <c:pt idx="319">
                  <c:v>320</c:v>
                </c:pt>
                <c:pt idx="320">
                  <c:v>310</c:v>
                </c:pt>
                <c:pt idx="321">
                  <c:v>400</c:v>
                </c:pt>
                <c:pt idx="322">
                  <c:v>420</c:v>
                </c:pt>
                <c:pt idx="323">
                  <c:v>40</c:v>
                </c:pt>
                <c:pt idx="324">
                  <c:v>130</c:v>
                </c:pt>
                <c:pt idx="325">
                  <c:v>270</c:v>
                </c:pt>
                <c:pt idx="326">
                  <c:v>630</c:v>
                </c:pt>
                <c:pt idx="327">
                  <c:v>320</c:v>
                </c:pt>
                <c:pt idx="328">
                  <c:v>60</c:v>
                </c:pt>
                <c:pt idx="329">
                  <c:v>230</c:v>
                </c:pt>
                <c:pt idx="330">
                  <c:v>540</c:v>
                </c:pt>
                <c:pt idx="331">
                  <c:v>870</c:v>
                </c:pt>
                <c:pt idx="332">
                  <c:v>650</c:v>
                </c:pt>
                <c:pt idx="333">
                  <c:v>210</c:v>
                </c:pt>
                <c:pt idx="334">
                  <c:v>130</c:v>
                </c:pt>
                <c:pt idx="335">
                  <c:v>350</c:v>
                </c:pt>
                <c:pt idx="336">
                  <c:v>270</c:v>
                </c:pt>
                <c:pt idx="337">
                  <c:v>290</c:v>
                </c:pt>
                <c:pt idx="338">
                  <c:v>420</c:v>
                </c:pt>
                <c:pt idx="339">
                  <c:v>860</c:v>
                </c:pt>
                <c:pt idx="340">
                  <c:v>860</c:v>
                </c:pt>
                <c:pt idx="341">
                  <c:v>930</c:v>
                </c:pt>
                <c:pt idx="342">
                  <c:v>770</c:v>
                </c:pt>
                <c:pt idx="343">
                  <c:v>560</c:v>
                </c:pt>
                <c:pt idx="344">
                  <c:v>470</c:v>
                </c:pt>
                <c:pt idx="345">
                  <c:v>390</c:v>
                </c:pt>
                <c:pt idx="346">
                  <c:v>570</c:v>
                </c:pt>
                <c:pt idx="347">
                  <c:v>840</c:v>
                </c:pt>
                <c:pt idx="348">
                  <c:v>880</c:v>
                </c:pt>
                <c:pt idx="349">
                  <c:v>460</c:v>
                </c:pt>
                <c:pt idx="350">
                  <c:v>530</c:v>
                </c:pt>
                <c:pt idx="351">
                  <c:v>430</c:v>
                </c:pt>
                <c:pt idx="352">
                  <c:v>560</c:v>
                </c:pt>
                <c:pt idx="353">
                  <c:v>660</c:v>
                </c:pt>
                <c:pt idx="354">
                  <c:v>440</c:v>
                </c:pt>
                <c:pt idx="355">
                  <c:v>420</c:v>
                </c:pt>
                <c:pt idx="356">
                  <c:v>620</c:v>
                </c:pt>
                <c:pt idx="357">
                  <c:v>470</c:v>
                </c:pt>
                <c:pt idx="358">
                  <c:v>300</c:v>
                </c:pt>
                <c:pt idx="359">
                  <c:v>140</c:v>
                </c:pt>
                <c:pt idx="360">
                  <c:v>150</c:v>
                </c:pt>
                <c:pt idx="361">
                  <c:v>160</c:v>
                </c:pt>
                <c:pt idx="362">
                  <c:v>340</c:v>
                </c:pt>
                <c:pt idx="363">
                  <c:v>670</c:v>
                </c:pt>
                <c:pt idx="364">
                  <c:v>450</c:v>
                </c:pt>
              </c:numCache>
            </c:numRef>
          </c:val>
          <c:extLst>
            <c:ext xmlns:c16="http://schemas.microsoft.com/office/drawing/2014/chart" uri="{C3380CC4-5D6E-409C-BE32-E72D297353CC}">
              <c16:uniqueId val="{00000007-8CB3-46E9-B4D1-1539E578D2B0}"/>
            </c:ext>
          </c:extLst>
        </c:ser>
        <c:ser>
          <c:idx val="8"/>
          <c:order val="8"/>
          <c:tx>
            <c:strRef>
              <c:f>'Datenreihe Analyse'!$B$10</c:f>
              <c:strCache>
                <c:ptCount val="1"/>
                <c:pt idx="0">
                  <c:v>Solar</c:v>
                </c:pt>
              </c:strCache>
            </c:strRef>
          </c:tx>
          <c:spPr>
            <a:solidFill>
              <a:srgbClr val="FFFF00"/>
            </a:solidFill>
            <a:ln w="25400">
              <a:noFill/>
            </a:ln>
            <a:effectLst/>
          </c:spPr>
          <c:cat>
            <c:numRef>
              <c:f>'Datenreihe Analyse'!$C$1:$NB$1</c:f>
              <c:numCache>
                <c:formatCode>m/d/yyyy</c:formatCode>
                <c:ptCount val="364"/>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numCache>
            </c:numRef>
          </c:cat>
          <c:val>
            <c:numRef>
              <c:f>'Datenreihe Analyse'!$C$10:$NC$10</c:f>
              <c:numCache>
                <c:formatCode>General</c:formatCode>
                <c:ptCount val="365"/>
                <c:pt idx="0">
                  <c:v>10</c:v>
                </c:pt>
                <c:pt idx="1">
                  <c:v>40</c:v>
                </c:pt>
                <c:pt idx="2">
                  <c:v>30</c:v>
                </c:pt>
                <c:pt idx="3">
                  <c:v>10</c:v>
                </c:pt>
                <c:pt idx="4">
                  <c:v>10</c:v>
                </c:pt>
                <c:pt idx="5">
                  <c:v>10</c:v>
                </c:pt>
                <c:pt idx="6">
                  <c:v>10</c:v>
                </c:pt>
                <c:pt idx="7">
                  <c:v>20</c:v>
                </c:pt>
                <c:pt idx="8">
                  <c:v>10</c:v>
                </c:pt>
                <c:pt idx="9">
                  <c:v>10</c:v>
                </c:pt>
                <c:pt idx="10">
                  <c:v>10</c:v>
                </c:pt>
                <c:pt idx="11">
                  <c:v>10</c:v>
                </c:pt>
                <c:pt idx="12">
                  <c:v>10</c:v>
                </c:pt>
                <c:pt idx="13">
                  <c:v>30</c:v>
                </c:pt>
                <c:pt idx="14">
                  <c:v>20</c:v>
                </c:pt>
                <c:pt idx="15">
                  <c:v>40</c:v>
                </c:pt>
                <c:pt idx="16">
                  <c:v>20</c:v>
                </c:pt>
                <c:pt idx="17">
                  <c:v>50</c:v>
                </c:pt>
                <c:pt idx="18">
                  <c:v>70</c:v>
                </c:pt>
                <c:pt idx="19">
                  <c:v>60</c:v>
                </c:pt>
                <c:pt idx="20">
                  <c:v>60</c:v>
                </c:pt>
                <c:pt idx="21">
                  <c:v>40</c:v>
                </c:pt>
                <c:pt idx="22">
                  <c:v>30</c:v>
                </c:pt>
                <c:pt idx="23">
                  <c:v>20</c:v>
                </c:pt>
                <c:pt idx="24">
                  <c:v>20</c:v>
                </c:pt>
                <c:pt idx="25">
                  <c:v>10</c:v>
                </c:pt>
                <c:pt idx="26">
                  <c:v>30</c:v>
                </c:pt>
                <c:pt idx="27">
                  <c:v>30</c:v>
                </c:pt>
                <c:pt idx="28">
                  <c:v>40</c:v>
                </c:pt>
                <c:pt idx="29">
                  <c:v>40</c:v>
                </c:pt>
                <c:pt idx="30">
                  <c:v>60</c:v>
                </c:pt>
                <c:pt idx="31">
                  <c:v>20</c:v>
                </c:pt>
                <c:pt idx="32">
                  <c:v>20</c:v>
                </c:pt>
                <c:pt idx="33">
                  <c:v>20</c:v>
                </c:pt>
                <c:pt idx="34">
                  <c:v>60</c:v>
                </c:pt>
                <c:pt idx="35">
                  <c:v>40</c:v>
                </c:pt>
                <c:pt idx="36">
                  <c:v>60</c:v>
                </c:pt>
                <c:pt idx="37">
                  <c:v>30</c:v>
                </c:pt>
                <c:pt idx="38">
                  <c:v>60</c:v>
                </c:pt>
                <c:pt idx="39">
                  <c:v>70</c:v>
                </c:pt>
                <c:pt idx="40">
                  <c:v>30</c:v>
                </c:pt>
                <c:pt idx="41">
                  <c:v>50</c:v>
                </c:pt>
                <c:pt idx="42">
                  <c:v>50</c:v>
                </c:pt>
                <c:pt idx="43">
                  <c:v>80</c:v>
                </c:pt>
                <c:pt idx="44">
                  <c:v>120</c:v>
                </c:pt>
                <c:pt idx="45">
                  <c:v>140</c:v>
                </c:pt>
                <c:pt idx="46">
                  <c:v>140</c:v>
                </c:pt>
                <c:pt idx="47">
                  <c:v>140</c:v>
                </c:pt>
                <c:pt idx="48">
                  <c:v>150</c:v>
                </c:pt>
                <c:pt idx="49">
                  <c:v>80</c:v>
                </c:pt>
                <c:pt idx="50">
                  <c:v>90</c:v>
                </c:pt>
                <c:pt idx="51">
                  <c:v>70</c:v>
                </c:pt>
                <c:pt idx="52">
                  <c:v>50</c:v>
                </c:pt>
                <c:pt idx="53">
                  <c:v>150</c:v>
                </c:pt>
                <c:pt idx="54">
                  <c:v>140</c:v>
                </c:pt>
                <c:pt idx="55">
                  <c:v>160</c:v>
                </c:pt>
                <c:pt idx="56">
                  <c:v>150</c:v>
                </c:pt>
                <c:pt idx="57">
                  <c:v>170</c:v>
                </c:pt>
                <c:pt idx="58">
                  <c:v>140</c:v>
                </c:pt>
                <c:pt idx="59">
                  <c:v>40</c:v>
                </c:pt>
                <c:pt idx="60">
                  <c:v>40</c:v>
                </c:pt>
                <c:pt idx="61">
                  <c:v>50</c:v>
                </c:pt>
                <c:pt idx="62">
                  <c:v>70</c:v>
                </c:pt>
                <c:pt idx="63">
                  <c:v>80</c:v>
                </c:pt>
                <c:pt idx="64">
                  <c:v>110</c:v>
                </c:pt>
                <c:pt idx="65">
                  <c:v>80</c:v>
                </c:pt>
                <c:pt idx="66">
                  <c:v>90</c:v>
                </c:pt>
                <c:pt idx="67">
                  <c:v>70</c:v>
                </c:pt>
                <c:pt idx="68">
                  <c:v>60</c:v>
                </c:pt>
                <c:pt idx="69">
                  <c:v>80</c:v>
                </c:pt>
                <c:pt idx="70">
                  <c:v>130</c:v>
                </c:pt>
                <c:pt idx="71">
                  <c:v>90</c:v>
                </c:pt>
                <c:pt idx="72">
                  <c:v>40</c:v>
                </c:pt>
                <c:pt idx="73">
                  <c:v>40</c:v>
                </c:pt>
                <c:pt idx="74">
                  <c:v>60</c:v>
                </c:pt>
                <c:pt idx="75">
                  <c:v>120</c:v>
                </c:pt>
                <c:pt idx="76">
                  <c:v>120</c:v>
                </c:pt>
                <c:pt idx="77">
                  <c:v>150</c:v>
                </c:pt>
                <c:pt idx="78">
                  <c:v>180</c:v>
                </c:pt>
                <c:pt idx="79">
                  <c:v>190</c:v>
                </c:pt>
                <c:pt idx="80">
                  <c:v>190</c:v>
                </c:pt>
                <c:pt idx="81">
                  <c:v>180</c:v>
                </c:pt>
                <c:pt idx="82">
                  <c:v>160</c:v>
                </c:pt>
                <c:pt idx="83">
                  <c:v>120</c:v>
                </c:pt>
                <c:pt idx="84">
                  <c:v>100</c:v>
                </c:pt>
                <c:pt idx="85">
                  <c:v>100</c:v>
                </c:pt>
                <c:pt idx="86">
                  <c:v>120</c:v>
                </c:pt>
                <c:pt idx="87">
                  <c:v>200</c:v>
                </c:pt>
                <c:pt idx="88">
                  <c:v>230</c:v>
                </c:pt>
                <c:pt idx="89">
                  <c:v>190</c:v>
                </c:pt>
                <c:pt idx="90">
                  <c:v>240</c:v>
                </c:pt>
                <c:pt idx="91">
                  <c:v>200</c:v>
                </c:pt>
                <c:pt idx="92">
                  <c:v>140</c:v>
                </c:pt>
                <c:pt idx="93">
                  <c:v>120</c:v>
                </c:pt>
                <c:pt idx="94">
                  <c:v>90</c:v>
                </c:pt>
                <c:pt idx="95">
                  <c:v>200</c:v>
                </c:pt>
                <c:pt idx="96">
                  <c:v>210</c:v>
                </c:pt>
                <c:pt idx="97">
                  <c:v>170</c:v>
                </c:pt>
                <c:pt idx="98">
                  <c:v>170</c:v>
                </c:pt>
                <c:pt idx="99">
                  <c:v>170</c:v>
                </c:pt>
                <c:pt idx="100">
                  <c:v>170</c:v>
                </c:pt>
                <c:pt idx="101">
                  <c:v>130</c:v>
                </c:pt>
                <c:pt idx="102">
                  <c:v>140</c:v>
                </c:pt>
                <c:pt idx="103">
                  <c:v>130</c:v>
                </c:pt>
                <c:pt idx="104">
                  <c:v>260</c:v>
                </c:pt>
                <c:pt idx="105">
                  <c:v>250</c:v>
                </c:pt>
                <c:pt idx="106">
                  <c:v>230</c:v>
                </c:pt>
                <c:pt idx="107">
                  <c:v>270</c:v>
                </c:pt>
                <c:pt idx="108">
                  <c:v>270</c:v>
                </c:pt>
                <c:pt idx="109">
                  <c:v>270</c:v>
                </c:pt>
                <c:pt idx="110">
                  <c:v>270</c:v>
                </c:pt>
                <c:pt idx="111">
                  <c:v>270</c:v>
                </c:pt>
                <c:pt idx="112">
                  <c:v>210</c:v>
                </c:pt>
                <c:pt idx="113">
                  <c:v>240</c:v>
                </c:pt>
                <c:pt idx="114">
                  <c:v>240</c:v>
                </c:pt>
                <c:pt idx="115">
                  <c:v>120</c:v>
                </c:pt>
                <c:pt idx="116">
                  <c:v>140</c:v>
                </c:pt>
                <c:pt idx="117">
                  <c:v>150</c:v>
                </c:pt>
                <c:pt idx="118">
                  <c:v>120</c:v>
                </c:pt>
                <c:pt idx="119">
                  <c:v>220</c:v>
                </c:pt>
                <c:pt idx="120">
                  <c:v>210</c:v>
                </c:pt>
                <c:pt idx="121">
                  <c:v>180</c:v>
                </c:pt>
                <c:pt idx="122">
                  <c:v>140</c:v>
                </c:pt>
                <c:pt idx="123">
                  <c:v>130</c:v>
                </c:pt>
                <c:pt idx="124">
                  <c:v>170</c:v>
                </c:pt>
                <c:pt idx="125">
                  <c:v>160</c:v>
                </c:pt>
                <c:pt idx="126">
                  <c:v>200</c:v>
                </c:pt>
                <c:pt idx="127">
                  <c:v>130</c:v>
                </c:pt>
                <c:pt idx="128">
                  <c:v>160</c:v>
                </c:pt>
                <c:pt idx="129">
                  <c:v>160</c:v>
                </c:pt>
                <c:pt idx="130">
                  <c:v>120</c:v>
                </c:pt>
                <c:pt idx="131">
                  <c:v>200</c:v>
                </c:pt>
                <c:pt idx="132">
                  <c:v>270</c:v>
                </c:pt>
                <c:pt idx="133">
                  <c:v>230</c:v>
                </c:pt>
                <c:pt idx="134">
                  <c:v>200</c:v>
                </c:pt>
                <c:pt idx="135">
                  <c:v>110</c:v>
                </c:pt>
                <c:pt idx="136">
                  <c:v>190</c:v>
                </c:pt>
                <c:pt idx="137">
                  <c:v>250</c:v>
                </c:pt>
                <c:pt idx="138">
                  <c:v>240</c:v>
                </c:pt>
                <c:pt idx="139">
                  <c:v>110</c:v>
                </c:pt>
                <c:pt idx="140">
                  <c:v>100</c:v>
                </c:pt>
                <c:pt idx="141">
                  <c:v>110</c:v>
                </c:pt>
                <c:pt idx="142">
                  <c:v>270</c:v>
                </c:pt>
                <c:pt idx="143">
                  <c:v>260</c:v>
                </c:pt>
                <c:pt idx="144">
                  <c:v>200</c:v>
                </c:pt>
                <c:pt idx="145">
                  <c:v>220</c:v>
                </c:pt>
                <c:pt idx="146">
                  <c:v>170</c:v>
                </c:pt>
                <c:pt idx="147">
                  <c:v>140</c:v>
                </c:pt>
                <c:pt idx="148">
                  <c:v>210</c:v>
                </c:pt>
                <c:pt idx="149">
                  <c:v>220</c:v>
                </c:pt>
                <c:pt idx="150">
                  <c:v>190</c:v>
                </c:pt>
                <c:pt idx="151">
                  <c:v>280</c:v>
                </c:pt>
                <c:pt idx="152">
                  <c:v>290</c:v>
                </c:pt>
                <c:pt idx="153">
                  <c:v>240</c:v>
                </c:pt>
                <c:pt idx="154">
                  <c:v>270</c:v>
                </c:pt>
                <c:pt idx="155">
                  <c:v>270</c:v>
                </c:pt>
                <c:pt idx="156">
                  <c:v>150</c:v>
                </c:pt>
                <c:pt idx="157">
                  <c:v>270</c:v>
                </c:pt>
                <c:pt idx="158">
                  <c:v>210</c:v>
                </c:pt>
                <c:pt idx="159">
                  <c:v>250</c:v>
                </c:pt>
                <c:pt idx="160">
                  <c:v>170</c:v>
                </c:pt>
                <c:pt idx="161">
                  <c:v>180</c:v>
                </c:pt>
                <c:pt idx="162">
                  <c:v>160</c:v>
                </c:pt>
                <c:pt idx="163">
                  <c:v>260</c:v>
                </c:pt>
                <c:pt idx="164">
                  <c:v>240</c:v>
                </c:pt>
                <c:pt idx="165">
                  <c:v>220</c:v>
                </c:pt>
                <c:pt idx="166">
                  <c:v>170</c:v>
                </c:pt>
                <c:pt idx="167">
                  <c:v>270</c:v>
                </c:pt>
                <c:pt idx="168">
                  <c:v>270</c:v>
                </c:pt>
                <c:pt idx="169">
                  <c:v>260</c:v>
                </c:pt>
                <c:pt idx="170">
                  <c:v>180</c:v>
                </c:pt>
                <c:pt idx="171">
                  <c:v>230</c:v>
                </c:pt>
                <c:pt idx="172">
                  <c:v>220</c:v>
                </c:pt>
                <c:pt idx="173">
                  <c:v>250</c:v>
                </c:pt>
                <c:pt idx="174">
                  <c:v>290</c:v>
                </c:pt>
                <c:pt idx="175">
                  <c:v>280</c:v>
                </c:pt>
                <c:pt idx="176">
                  <c:v>280</c:v>
                </c:pt>
                <c:pt idx="177">
                  <c:v>270</c:v>
                </c:pt>
                <c:pt idx="178">
                  <c:v>290</c:v>
                </c:pt>
                <c:pt idx="179">
                  <c:v>300</c:v>
                </c:pt>
                <c:pt idx="180">
                  <c:v>290</c:v>
                </c:pt>
                <c:pt idx="181">
                  <c:v>220</c:v>
                </c:pt>
                <c:pt idx="182">
                  <c:v>250</c:v>
                </c:pt>
                <c:pt idx="183">
                  <c:v>260</c:v>
                </c:pt>
                <c:pt idx="184">
                  <c:v>280</c:v>
                </c:pt>
                <c:pt idx="185">
                  <c:v>220</c:v>
                </c:pt>
                <c:pt idx="186">
                  <c:v>210</c:v>
                </c:pt>
                <c:pt idx="187">
                  <c:v>170</c:v>
                </c:pt>
                <c:pt idx="188">
                  <c:v>180</c:v>
                </c:pt>
                <c:pt idx="189">
                  <c:v>200</c:v>
                </c:pt>
                <c:pt idx="190">
                  <c:v>260</c:v>
                </c:pt>
                <c:pt idx="191">
                  <c:v>140</c:v>
                </c:pt>
                <c:pt idx="192">
                  <c:v>160</c:v>
                </c:pt>
                <c:pt idx="193">
                  <c:v>150</c:v>
                </c:pt>
                <c:pt idx="194">
                  <c:v>150</c:v>
                </c:pt>
                <c:pt idx="195">
                  <c:v>170</c:v>
                </c:pt>
                <c:pt idx="196">
                  <c:v>210</c:v>
                </c:pt>
                <c:pt idx="197">
                  <c:v>230</c:v>
                </c:pt>
                <c:pt idx="198">
                  <c:v>240</c:v>
                </c:pt>
                <c:pt idx="199">
                  <c:v>180</c:v>
                </c:pt>
                <c:pt idx="200">
                  <c:v>230</c:v>
                </c:pt>
                <c:pt idx="201">
                  <c:v>220</c:v>
                </c:pt>
                <c:pt idx="202">
                  <c:v>220</c:v>
                </c:pt>
                <c:pt idx="203">
                  <c:v>280</c:v>
                </c:pt>
                <c:pt idx="204">
                  <c:v>270</c:v>
                </c:pt>
                <c:pt idx="205">
                  <c:v>260</c:v>
                </c:pt>
                <c:pt idx="206">
                  <c:v>260</c:v>
                </c:pt>
                <c:pt idx="207">
                  <c:v>200</c:v>
                </c:pt>
                <c:pt idx="208">
                  <c:v>150</c:v>
                </c:pt>
                <c:pt idx="209">
                  <c:v>160</c:v>
                </c:pt>
                <c:pt idx="210">
                  <c:v>200</c:v>
                </c:pt>
                <c:pt idx="211">
                  <c:v>150</c:v>
                </c:pt>
                <c:pt idx="212">
                  <c:v>220</c:v>
                </c:pt>
                <c:pt idx="213">
                  <c:v>190</c:v>
                </c:pt>
                <c:pt idx="214">
                  <c:v>180</c:v>
                </c:pt>
                <c:pt idx="215">
                  <c:v>230</c:v>
                </c:pt>
                <c:pt idx="216">
                  <c:v>160</c:v>
                </c:pt>
                <c:pt idx="217">
                  <c:v>190</c:v>
                </c:pt>
                <c:pt idx="218">
                  <c:v>120</c:v>
                </c:pt>
                <c:pt idx="219">
                  <c:v>220</c:v>
                </c:pt>
                <c:pt idx="220">
                  <c:v>190</c:v>
                </c:pt>
                <c:pt idx="221">
                  <c:v>150</c:v>
                </c:pt>
                <c:pt idx="222">
                  <c:v>230</c:v>
                </c:pt>
                <c:pt idx="223">
                  <c:v>150</c:v>
                </c:pt>
                <c:pt idx="224">
                  <c:v>180</c:v>
                </c:pt>
                <c:pt idx="225">
                  <c:v>230</c:v>
                </c:pt>
                <c:pt idx="226">
                  <c:v>130</c:v>
                </c:pt>
                <c:pt idx="227">
                  <c:v>210</c:v>
                </c:pt>
                <c:pt idx="228">
                  <c:v>110</c:v>
                </c:pt>
                <c:pt idx="229">
                  <c:v>180</c:v>
                </c:pt>
                <c:pt idx="230">
                  <c:v>180</c:v>
                </c:pt>
                <c:pt idx="231">
                  <c:v>120</c:v>
                </c:pt>
                <c:pt idx="232">
                  <c:v>230</c:v>
                </c:pt>
                <c:pt idx="233">
                  <c:v>240</c:v>
                </c:pt>
                <c:pt idx="234">
                  <c:v>240</c:v>
                </c:pt>
                <c:pt idx="235">
                  <c:v>240</c:v>
                </c:pt>
                <c:pt idx="236">
                  <c:v>220</c:v>
                </c:pt>
                <c:pt idx="237">
                  <c:v>220</c:v>
                </c:pt>
                <c:pt idx="238">
                  <c:v>220</c:v>
                </c:pt>
                <c:pt idx="239">
                  <c:v>190</c:v>
                </c:pt>
                <c:pt idx="240">
                  <c:v>170</c:v>
                </c:pt>
                <c:pt idx="241">
                  <c:v>220</c:v>
                </c:pt>
                <c:pt idx="242">
                  <c:v>230</c:v>
                </c:pt>
                <c:pt idx="243">
                  <c:v>150</c:v>
                </c:pt>
                <c:pt idx="244">
                  <c:v>180</c:v>
                </c:pt>
                <c:pt idx="245">
                  <c:v>190</c:v>
                </c:pt>
                <c:pt idx="246">
                  <c:v>220</c:v>
                </c:pt>
                <c:pt idx="247">
                  <c:v>140</c:v>
                </c:pt>
                <c:pt idx="248">
                  <c:v>170</c:v>
                </c:pt>
                <c:pt idx="249">
                  <c:v>100</c:v>
                </c:pt>
                <c:pt idx="250">
                  <c:v>100</c:v>
                </c:pt>
                <c:pt idx="251">
                  <c:v>80</c:v>
                </c:pt>
                <c:pt idx="252">
                  <c:v>190</c:v>
                </c:pt>
                <c:pt idx="253">
                  <c:v>190</c:v>
                </c:pt>
                <c:pt idx="254">
                  <c:v>150</c:v>
                </c:pt>
                <c:pt idx="255">
                  <c:v>150</c:v>
                </c:pt>
                <c:pt idx="256">
                  <c:v>210</c:v>
                </c:pt>
                <c:pt idx="257">
                  <c:v>200</c:v>
                </c:pt>
                <c:pt idx="258">
                  <c:v>120</c:v>
                </c:pt>
                <c:pt idx="259">
                  <c:v>140</c:v>
                </c:pt>
                <c:pt idx="260">
                  <c:v>190</c:v>
                </c:pt>
                <c:pt idx="261">
                  <c:v>200</c:v>
                </c:pt>
                <c:pt idx="262">
                  <c:v>190</c:v>
                </c:pt>
                <c:pt idx="263">
                  <c:v>220</c:v>
                </c:pt>
                <c:pt idx="264">
                  <c:v>180</c:v>
                </c:pt>
                <c:pt idx="265">
                  <c:v>90</c:v>
                </c:pt>
                <c:pt idx="266">
                  <c:v>110</c:v>
                </c:pt>
                <c:pt idx="267">
                  <c:v>90</c:v>
                </c:pt>
                <c:pt idx="268">
                  <c:v>80</c:v>
                </c:pt>
                <c:pt idx="269">
                  <c:v>80</c:v>
                </c:pt>
                <c:pt idx="270">
                  <c:v>120</c:v>
                </c:pt>
                <c:pt idx="271">
                  <c:v>110</c:v>
                </c:pt>
                <c:pt idx="272">
                  <c:v>110</c:v>
                </c:pt>
                <c:pt idx="273">
                  <c:v>90</c:v>
                </c:pt>
                <c:pt idx="274">
                  <c:v>90</c:v>
                </c:pt>
                <c:pt idx="275">
                  <c:v>100</c:v>
                </c:pt>
                <c:pt idx="276">
                  <c:v>50</c:v>
                </c:pt>
                <c:pt idx="277">
                  <c:v>70</c:v>
                </c:pt>
                <c:pt idx="278">
                  <c:v>80</c:v>
                </c:pt>
                <c:pt idx="279">
                  <c:v>110</c:v>
                </c:pt>
                <c:pt idx="280">
                  <c:v>40</c:v>
                </c:pt>
                <c:pt idx="281">
                  <c:v>60</c:v>
                </c:pt>
                <c:pt idx="282">
                  <c:v>90</c:v>
                </c:pt>
                <c:pt idx="283">
                  <c:v>100</c:v>
                </c:pt>
                <c:pt idx="284">
                  <c:v>130</c:v>
                </c:pt>
                <c:pt idx="285">
                  <c:v>130</c:v>
                </c:pt>
                <c:pt idx="286">
                  <c:v>150</c:v>
                </c:pt>
                <c:pt idx="287">
                  <c:v>110</c:v>
                </c:pt>
                <c:pt idx="288">
                  <c:v>90</c:v>
                </c:pt>
                <c:pt idx="289">
                  <c:v>90</c:v>
                </c:pt>
                <c:pt idx="290">
                  <c:v>90</c:v>
                </c:pt>
                <c:pt idx="291">
                  <c:v>50</c:v>
                </c:pt>
                <c:pt idx="292">
                  <c:v>80</c:v>
                </c:pt>
                <c:pt idx="293">
                  <c:v>70</c:v>
                </c:pt>
                <c:pt idx="294">
                  <c:v>80</c:v>
                </c:pt>
                <c:pt idx="295">
                  <c:v>80</c:v>
                </c:pt>
                <c:pt idx="296">
                  <c:v>70</c:v>
                </c:pt>
                <c:pt idx="297">
                  <c:v>90</c:v>
                </c:pt>
                <c:pt idx="298">
                  <c:v>110</c:v>
                </c:pt>
                <c:pt idx="299">
                  <c:v>70</c:v>
                </c:pt>
                <c:pt idx="300">
                  <c:v>80</c:v>
                </c:pt>
                <c:pt idx="301">
                  <c:v>70</c:v>
                </c:pt>
                <c:pt idx="302">
                  <c:v>90</c:v>
                </c:pt>
                <c:pt idx="303">
                  <c:v>120</c:v>
                </c:pt>
                <c:pt idx="304">
                  <c:v>40</c:v>
                </c:pt>
                <c:pt idx="305">
                  <c:v>50</c:v>
                </c:pt>
                <c:pt idx="306">
                  <c:v>40</c:v>
                </c:pt>
                <c:pt idx="307">
                  <c:v>50</c:v>
                </c:pt>
                <c:pt idx="308">
                  <c:v>40</c:v>
                </c:pt>
                <c:pt idx="309">
                  <c:v>40</c:v>
                </c:pt>
                <c:pt idx="310">
                  <c:v>60</c:v>
                </c:pt>
                <c:pt idx="311">
                  <c:v>40</c:v>
                </c:pt>
                <c:pt idx="312">
                  <c:v>40</c:v>
                </c:pt>
                <c:pt idx="313">
                  <c:v>70</c:v>
                </c:pt>
                <c:pt idx="314">
                  <c:v>40</c:v>
                </c:pt>
                <c:pt idx="315">
                  <c:v>40</c:v>
                </c:pt>
                <c:pt idx="316">
                  <c:v>30</c:v>
                </c:pt>
                <c:pt idx="317">
                  <c:v>80</c:v>
                </c:pt>
                <c:pt idx="318">
                  <c:v>30</c:v>
                </c:pt>
                <c:pt idx="319">
                  <c:v>40</c:v>
                </c:pt>
                <c:pt idx="320">
                  <c:v>20</c:v>
                </c:pt>
                <c:pt idx="321">
                  <c:v>30</c:v>
                </c:pt>
                <c:pt idx="322">
                  <c:v>40</c:v>
                </c:pt>
                <c:pt idx="323">
                  <c:v>20</c:v>
                </c:pt>
                <c:pt idx="324">
                  <c:v>20</c:v>
                </c:pt>
                <c:pt idx="325">
                  <c:v>30</c:v>
                </c:pt>
                <c:pt idx="326">
                  <c:v>50</c:v>
                </c:pt>
                <c:pt idx="327">
                  <c:v>40</c:v>
                </c:pt>
                <c:pt idx="328">
                  <c:v>20</c:v>
                </c:pt>
                <c:pt idx="329">
                  <c:v>30</c:v>
                </c:pt>
                <c:pt idx="330">
                  <c:v>20</c:v>
                </c:pt>
                <c:pt idx="331">
                  <c:v>30</c:v>
                </c:pt>
                <c:pt idx="332">
                  <c:v>40</c:v>
                </c:pt>
                <c:pt idx="333">
                  <c:v>50</c:v>
                </c:pt>
                <c:pt idx="334">
                  <c:v>20</c:v>
                </c:pt>
                <c:pt idx="335">
                  <c:v>40</c:v>
                </c:pt>
                <c:pt idx="336">
                  <c:v>40</c:v>
                </c:pt>
                <c:pt idx="337">
                  <c:v>70</c:v>
                </c:pt>
                <c:pt idx="338">
                  <c:v>50</c:v>
                </c:pt>
                <c:pt idx="339">
                  <c:v>40</c:v>
                </c:pt>
                <c:pt idx="340">
                  <c:v>20</c:v>
                </c:pt>
                <c:pt idx="341">
                  <c:v>30</c:v>
                </c:pt>
                <c:pt idx="342">
                  <c:v>30</c:v>
                </c:pt>
                <c:pt idx="343">
                  <c:v>50</c:v>
                </c:pt>
                <c:pt idx="344">
                  <c:v>20</c:v>
                </c:pt>
                <c:pt idx="345">
                  <c:v>20</c:v>
                </c:pt>
                <c:pt idx="346">
                  <c:v>20</c:v>
                </c:pt>
                <c:pt idx="347">
                  <c:v>30</c:v>
                </c:pt>
                <c:pt idx="348">
                  <c:v>30</c:v>
                </c:pt>
                <c:pt idx="349">
                  <c:v>30</c:v>
                </c:pt>
                <c:pt idx="350">
                  <c:v>40</c:v>
                </c:pt>
                <c:pt idx="351">
                  <c:v>30</c:v>
                </c:pt>
                <c:pt idx="352">
                  <c:v>50</c:v>
                </c:pt>
                <c:pt idx="353">
                  <c:v>30</c:v>
                </c:pt>
                <c:pt idx="354">
                  <c:v>40</c:v>
                </c:pt>
                <c:pt idx="355">
                  <c:v>20</c:v>
                </c:pt>
                <c:pt idx="356">
                  <c:v>20</c:v>
                </c:pt>
                <c:pt idx="357">
                  <c:v>20</c:v>
                </c:pt>
                <c:pt idx="358">
                  <c:v>20</c:v>
                </c:pt>
                <c:pt idx="359">
                  <c:v>30</c:v>
                </c:pt>
                <c:pt idx="360">
                  <c:v>20</c:v>
                </c:pt>
                <c:pt idx="361">
                  <c:v>40</c:v>
                </c:pt>
                <c:pt idx="362">
                  <c:v>60</c:v>
                </c:pt>
                <c:pt idx="363">
                  <c:v>60</c:v>
                </c:pt>
                <c:pt idx="364">
                  <c:v>40</c:v>
                </c:pt>
              </c:numCache>
            </c:numRef>
          </c:val>
          <c:extLst>
            <c:ext xmlns:c16="http://schemas.microsoft.com/office/drawing/2014/chart" uri="{C3380CC4-5D6E-409C-BE32-E72D297353CC}">
              <c16:uniqueId val="{00000008-8CB3-46E9-B4D1-1539E578D2B0}"/>
            </c:ext>
          </c:extLst>
        </c:ser>
        <c:ser>
          <c:idx val="9"/>
          <c:order val="9"/>
          <c:tx>
            <c:strRef>
              <c:f>'Datenreihe Analyse'!$B$11</c:f>
              <c:strCache>
                <c:ptCount val="1"/>
                <c:pt idx="0">
                  <c:v>Energie aus Wasserstoff</c:v>
                </c:pt>
              </c:strCache>
            </c:strRef>
          </c:tx>
          <c:spPr>
            <a:solidFill>
              <a:srgbClr val="92D050"/>
            </a:solidFill>
            <a:ln w="25400">
              <a:noFill/>
            </a:ln>
            <a:effectLst/>
          </c:spPr>
          <c:val>
            <c:numRef>
              <c:f>'Datenreihe Analyse'!$B$11:$NC$11</c:f>
              <c:numCache>
                <c:formatCode>General</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9-8CB3-46E9-B4D1-1539E578D2B0}"/>
            </c:ext>
          </c:extLst>
        </c:ser>
        <c:ser>
          <c:idx val="10"/>
          <c:order val="10"/>
          <c:tx>
            <c:strRef>
              <c:f>'Datenreihe Analyse'!$B$12</c:f>
              <c:strCache>
                <c:ptCount val="1"/>
                <c:pt idx="0">
                  <c:v>Energie aus Speicherwasser</c:v>
                </c:pt>
              </c:strCache>
            </c:strRef>
          </c:tx>
          <c:spPr>
            <a:solidFill>
              <a:schemeClr val="accent5">
                <a:lumMod val="60000"/>
              </a:schemeClr>
            </a:solidFill>
            <a:ln w="25400">
              <a:noFill/>
            </a:ln>
            <a:effectLst/>
          </c:spPr>
          <c:val>
            <c:numRef>
              <c:f>'Datenreihe Analyse'!$C$12:$NC$12</c:f>
              <c:numCache>
                <c:formatCode>General</c:formatCode>
                <c:ptCount val="365"/>
                <c:pt idx="0">
                  <c:v>0</c:v>
                </c:pt>
                <c:pt idx="1">
                  <c:v>0</c:v>
                </c:pt>
                <c:pt idx="2">
                  <c:v>67.065600000000131</c:v>
                </c:pt>
                <c:pt idx="3">
                  <c:v>0</c:v>
                </c:pt>
                <c:pt idx="4">
                  <c:v>0</c:v>
                </c:pt>
                <c:pt idx="5">
                  <c:v>0</c:v>
                </c:pt>
                <c:pt idx="6">
                  <c:v>17.065600000000131</c:v>
                </c:pt>
                <c:pt idx="7">
                  <c:v>0</c:v>
                </c:pt>
                <c:pt idx="8">
                  <c:v>0</c:v>
                </c:pt>
                <c:pt idx="9">
                  <c:v>235.44</c:v>
                </c:pt>
                <c:pt idx="10">
                  <c:v>0</c:v>
                </c:pt>
                <c:pt idx="11">
                  <c:v>0</c:v>
                </c:pt>
                <c:pt idx="12">
                  <c:v>0</c:v>
                </c:pt>
                <c:pt idx="13">
                  <c:v>0</c:v>
                </c:pt>
                <c:pt idx="14">
                  <c:v>0</c:v>
                </c:pt>
                <c:pt idx="15">
                  <c:v>0</c:v>
                </c:pt>
                <c:pt idx="16">
                  <c:v>0</c:v>
                </c:pt>
                <c:pt idx="17">
                  <c:v>177.06560000000013</c:v>
                </c:pt>
                <c:pt idx="18">
                  <c:v>58.374399999999838</c:v>
                </c:pt>
                <c:pt idx="19">
                  <c:v>0</c:v>
                </c:pt>
                <c:pt idx="20">
                  <c:v>0</c:v>
                </c:pt>
                <c:pt idx="21">
                  <c:v>0</c:v>
                </c:pt>
                <c:pt idx="22">
                  <c:v>0</c:v>
                </c:pt>
                <c:pt idx="23">
                  <c:v>0</c:v>
                </c:pt>
                <c:pt idx="24">
                  <c:v>0</c:v>
                </c:pt>
                <c:pt idx="25">
                  <c:v>0</c:v>
                </c:pt>
                <c:pt idx="26">
                  <c:v>0</c:v>
                </c:pt>
                <c:pt idx="27">
                  <c:v>17.065600000000131</c:v>
                </c:pt>
                <c:pt idx="28">
                  <c:v>147.06560000000013</c:v>
                </c:pt>
                <c:pt idx="29">
                  <c:v>57.065600000000131</c:v>
                </c:pt>
                <c:pt idx="30">
                  <c:v>14.243199999999604</c:v>
                </c:pt>
                <c:pt idx="31">
                  <c:v>0</c:v>
                </c:pt>
                <c:pt idx="32">
                  <c:v>0</c:v>
                </c:pt>
                <c:pt idx="33">
                  <c:v>0</c:v>
                </c:pt>
                <c:pt idx="34">
                  <c:v>0</c:v>
                </c:pt>
                <c:pt idx="35">
                  <c:v>100.69503999999981</c:v>
                </c:pt>
                <c:pt idx="36">
                  <c:v>0</c:v>
                </c:pt>
                <c:pt idx="37">
                  <c:v>0</c:v>
                </c:pt>
                <c:pt idx="38">
                  <c:v>0</c:v>
                </c:pt>
                <c:pt idx="39">
                  <c:v>0</c:v>
                </c:pt>
                <c:pt idx="40">
                  <c:v>0</c:v>
                </c:pt>
                <c:pt idx="41">
                  <c:v>0</c:v>
                </c:pt>
                <c:pt idx="42">
                  <c:v>7.0656000000001313</c:v>
                </c:pt>
                <c:pt idx="43">
                  <c:v>0</c:v>
                </c:pt>
                <c:pt idx="44">
                  <c:v>207.06560000000013</c:v>
                </c:pt>
                <c:pt idx="45">
                  <c:v>23.656319999999624</c:v>
                </c:pt>
                <c:pt idx="46">
                  <c:v>0</c:v>
                </c:pt>
                <c:pt idx="47">
                  <c:v>0</c:v>
                </c:pt>
                <c:pt idx="48">
                  <c:v>47.065600000000131</c:v>
                </c:pt>
                <c:pt idx="49">
                  <c:v>0</c:v>
                </c:pt>
                <c:pt idx="50">
                  <c:v>37.065600000000131</c:v>
                </c:pt>
                <c:pt idx="51">
                  <c:v>17.065600000000131</c:v>
                </c:pt>
                <c:pt idx="52">
                  <c:v>167.06560000000013</c:v>
                </c:pt>
                <c:pt idx="53">
                  <c:v>0</c:v>
                </c:pt>
                <c:pt idx="54">
                  <c:v>0</c:v>
                </c:pt>
                <c:pt idx="55">
                  <c:v>117.06560000000013</c:v>
                </c:pt>
                <c:pt idx="56">
                  <c:v>101.87263999999928</c:v>
                </c:pt>
                <c:pt idx="57">
                  <c:v>0</c:v>
                </c:pt>
                <c:pt idx="58">
                  <c:v>0</c:v>
                </c:pt>
                <c:pt idx="59">
                  <c:v>114.3475199999999</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87.065600000000131</c:v>
                </c:pt>
                <c:pt idx="78">
                  <c:v>7.0656000000001313</c:v>
                </c:pt>
                <c:pt idx="79">
                  <c:v>0</c:v>
                </c:pt>
                <c:pt idx="80">
                  <c:v>67.065600000000131</c:v>
                </c:pt>
                <c:pt idx="81">
                  <c:v>0</c:v>
                </c:pt>
                <c:pt idx="82">
                  <c:v>0</c:v>
                </c:pt>
                <c:pt idx="83">
                  <c:v>0</c:v>
                </c:pt>
                <c:pt idx="84">
                  <c:v>0</c:v>
                </c:pt>
                <c:pt idx="85">
                  <c:v>77.065600000000131</c:v>
                </c:pt>
                <c:pt idx="86">
                  <c:v>158.37439999999987</c:v>
                </c:pt>
                <c:pt idx="87">
                  <c:v>0</c:v>
                </c:pt>
                <c:pt idx="88">
                  <c:v>0</c:v>
                </c:pt>
                <c:pt idx="89">
                  <c:v>0</c:v>
                </c:pt>
                <c:pt idx="90">
                  <c:v>0</c:v>
                </c:pt>
                <c:pt idx="91">
                  <c:v>0</c:v>
                </c:pt>
                <c:pt idx="92">
                  <c:v>47.065600000000131</c:v>
                </c:pt>
                <c:pt idx="93">
                  <c:v>97.065600000000131</c:v>
                </c:pt>
                <c:pt idx="94">
                  <c:v>91.308799999999735</c:v>
                </c:pt>
                <c:pt idx="95">
                  <c:v>0</c:v>
                </c:pt>
                <c:pt idx="96">
                  <c:v>0</c:v>
                </c:pt>
                <c:pt idx="97">
                  <c:v>0</c:v>
                </c:pt>
                <c:pt idx="98">
                  <c:v>0</c:v>
                </c:pt>
                <c:pt idx="99">
                  <c:v>17.065600000000131</c:v>
                </c:pt>
                <c:pt idx="100">
                  <c:v>0</c:v>
                </c:pt>
                <c:pt idx="101">
                  <c:v>57.065600000000131</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37.065600000000131</c:v>
                </c:pt>
                <c:pt idx="127">
                  <c:v>0</c:v>
                </c:pt>
                <c:pt idx="128">
                  <c:v>0</c:v>
                </c:pt>
                <c:pt idx="129">
                  <c:v>0</c:v>
                </c:pt>
                <c:pt idx="130">
                  <c:v>0</c:v>
                </c:pt>
                <c:pt idx="131">
                  <c:v>0</c:v>
                </c:pt>
                <c:pt idx="132">
                  <c:v>0</c:v>
                </c:pt>
                <c:pt idx="133">
                  <c:v>0</c:v>
                </c:pt>
                <c:pt idx="134">
                  <c:v>0</c:v>
                </c:pt>
                <c:pt idx="135">
                  <c:v>7.0656000000001313</c:v>
                </c:pt>
                <c:pt idx="136">
                  <c:v>0</c:v>
                </c:pt>
                <c:pt idx="137">
                  <c:v>0</c:v>
                </c:pt>
                <c:pt idx="138">
                  <c:v>0</c:v>
                </c:pt>
                <c:pt idx="139">
                  <c:v>0</c:v>
                </c:pt>
                <c:pt idx="140">
                  <c:v>0</c:v>
                </c:pt>
                <c:pt idx="141">
                  <c:v>0</c:v>
                </c:pt>
                <c:pt idx="142">
                  <c:v>0</c:v>
                </c:pt>
                <c:pt idx="143">
                  <c:v>0</c:v>
                </c:pt>
                <c:pt idx="144">
                  <c:v>0</c:v>
                </c:pt>
                <c:pt idx="145">
                  <c:v>0</c:v>
                </c:pt>
                <c:pt idx="146">
                  <c:v>0</c:v>
                </c:pt>
                <c:pt idx="147">
                  <c:v>47.065600000000131</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7.0656000000001313</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127.06560000000013</c:v>
                </c:pt>
                <c:pt idx="192">
                  <c:v>97.065600000000131</c:v>
                </c:pt>
                <c:pt idx="193">
                  <c:v>0</c:v>
                </c:pt>
                <c:pt idx="194">
                  <c:v>0</c:v>
                </c:pt>
                <c:pt idx="195">
                  <c:v>0</c:v>
                </c:pt>
                <c:pt idx="196">
                  <c:v>0</c:v>
                </c:pt>
                <c:pt idx="197">
                  <c:v>57.065600000000131</c:v>
                </c:pt>
                <c:pt idx="198">
                  <c:v>37.065600000000131</c:v>
                </c:pt>
                <c:pt idx="199">
                  <c:v>67.065600000000131</c:v>
                </c:pt>
                <c:pt idx="200">
                  <c:v>0</c:v>
                </c:pt>
                <c:pt idx="201">
                  <c:v>0</c:v>
                </c:pt>
                <c:pt idx="202">
                  <c:v>0</c:v>
                </c:pt>
                <c:pt idx="203">
                  <c:v>7.0656000000001313</c:v>
                </c:pt>
                <c:pt idx="204">
                  <c:v>0</c:v>
                </c:pt>
                <c:pt idx="205">
                  <c:v>0</c:v>
                </c:pt>
                <c:pt idx="206">
                  <c:v>0</c:v>
                </c:pt>
                <c:pt idx="207">
                  <c:v>0</c:v>
                </c:pt>
                <c:pt idx="208">
                  <c:v>0</c:v>
                </c:pt>
                <c:pt idx="209">
                  <c:v>27.065600000000131</c:v>
                </c:pt>
                <c:pt idx="210">
                  <c:v>67.065600000000131</c:v>
                </c:pt>
                <c:pt idx="211">
                  <c:v>37.065600000000131</c:v>
                </c:pt>
                <c:pt idx="212">
                  <c:v>17.065600000000131</c:v>
                </c:pt>
                <c:pt idx="213">
                  <c:v>27.065600000000131</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17.065600000000131</c:v>
                </c:pt>
                <c:pt idx="238">
                  <c:v>47.065600000000131</c:v>
                </c:pt>
                <c:pt idx="239">
                  <c:v>87.065600000000131</c:v>
                </c:pt>
                <c:pt idx="240">
                  <c:v>84.243199999999604</c:v>
                </c:pt>
                <c:pt idx="241">
                  <c:v>0</c:v>
                </c:pt>
                <c:pt idx="242">
                  <c:v>0</c:v>
                </c:pt>
                <c:pt idx="243">
                  <c:v>0</c:v>
                </c:pt>
                <c:pt idx="244">
                  <c:v>0</c:v>
                </c:pt>
                <c:pt idx="245">
                  <c:v>0</c:v>
                </c:pt>
                <c:pt idx="246">
                  <c:v>0</c:v>
                </c:pt>
                <c:pt idx="247">
                  <c:v>0</c:v>
                </c:pt>
                <c:pt idx="248">
                  <c:v>0</c:v>
                </c:pt>
                <c:pt idx="249">
                  <c:v>0</c:v>
                </c:pt>
                <c:pt idx="250">
                  <c:v>0</c:v>
                </c:pt>
                <c:pt idx="251">
                  <c:v>67.065600000000131</c:v>
                </c:pt>
                <c:pt idx="252">
                  <c:v>0</c:v>
                </c:pt>
                <c:pt idx="253">
                  <c:v>0</c:v>
                </c:pt>
                <c:pt idx="254">
                  <c:v>0</c:v>
                </c:pt>
                <c:pt idx="255">
                  <c:v>0</c:v>
                </c:pt>
                <c:pt idx="256">
                  <c:v>0</c:v>
                </c:pt>
                <c:pt idx="257">
                  <c:v>0</c:v>
                </c:pt>
                <c:pt idx="258">
                  <c:v>7.0656000000001313</c:v>
                </c:pt>
                <c:pt idx="259">
                  <c:v>0</c:v>
                </c:pt>
                <c:pt idx="260">
                  <c:v>0</c:v>
                </c:pt>
                <c:pt idx="261">
                  <c:v>0</c:v>
                </c:pt>
                <c:pt idx="262">
                  <c:v>7.0656000000001313</c:v>
                </c:pt>
                <c:pt idx="263">
                  <c:v>0</c:v>
                </c:pt>
                <c:pt idx="264">
                  <c:v>0</c:v>
                </c:pt>
                <c:pt idx="265">
                  <c:v>67.065600000000131</c:v>
                </c:pt>
                <c:pt idx="266">
                  <c:v>97.065600000000131</c:v>
                </c:pt>
                <c:pt idx="267">
                  <c:v>71.308799999999735</c:v>
                </c:pt>
                <c:pt idx="268">
                  <c:v>0</c:v>
                </c:pt>
                <c:pt idx="269">
                  <c:v>0</c:v>
                </c:pt>
                <c:pt idx="270">
                  <c:v>0</c:v>
                </c:pt>
                <c:pt idx="271">
                  <c:v>0</c:v>
                </c:pt>
                <c:pt idx="272">
                  <c:v>0</c:v>
                </c:pt>
                <c:pt idx="273">
                  <c:v>0</c:v>
                </c:pt>
                <c:pt idx="274">
                  <c:v>0</c:v>
                </c:pt>
                <c:pt idx="275">
                  <c:v>0</c:v>
                </c:pt>
                <c:pt idx="276">
                  <c:v>0</c:v>
                </c:pt>
                <c:pt idx="277">
                  <c:v>0</c:v>
                </c:pt>
                <c:pt idx="278">
                  <c:v>0</c:v>
                </c:pt>
                <c:pt idx="279">
                  <c:v>7.0656000000001313</c:v>
                </c:pt>
                <c:pt idx="280">
                  <c:v>0</c:v>
                </c:pt>
                <c:pt idx="281">
                  <c:v>0</c:v>
                </c:pt>
                <c:pt idx="282">
                  <c:v>0</c:v>
                </c:pt>
                <c:pt idx="283">
                  <c:v>0</c:v>
                </c:pt>
                <c:pt idx="284">
                  <c:v>0</c:v>
                </c:pt>
                <c:pt idx="285">
                  <c:v>0</c:v>
                </c:pt>
                <c:pt idx="286">
                  <c:v>0</c:v>
                </c:pt>
                <c:pt idx="287">
                  <c:v>17.065600000000131</c:v>
                </c:pt>
                <c:pt idx="288">
                  <c:v>0</c:v>
                </c:pt>
                <c:pt idx="289">
                  <c:v>0</c:v>
                </c:pt>
                <c:pt idx="290">
                  <c:v>0</c:v>
                </c:pt>
                <c:pt idx="291">
                  <c:v>0</c:v>
                </c:pt>
                <c:pt idx="292">
                  <c:v>0</c:v>
                </c:pt>
                <c:pt idx="293">
                  <c:v>67.065600000000131</c:v>
                </c:pt>
                <c:pt idx="294">
                  <c:v>117.06560000000013</c:v>
                </c:pt>
                <c:pt idx="295">
                  <c:v>51.308799999999735</c:v>
                </c:pt>
                <c:pt idx="296">
                  <c:v>0</c:v>
                </c:pt>
                <c:pt idx="297">
                  <c:v>0</c:v>
                </c:pt>
                <c:pt idx="298">
                  <c:v>0</c:v>
                </c:pt>
                <c:pt idx="299">
                  <c:v>0</c:v>
                </c:pt>
                <c:pt idx="300">
                  <c:v>7.0656000000001313</c:v>
                </c:pt>
                <c:pt idx="301">
                  <c:v>187.06560000000013</c:v>
                </c:pt>
                <c:pt idx="302">
                  <c:v>41.308799999999735</c:v>
                </c:pt>
                <c:pt idx="303">
                  <c:v>0</c:v>
                </c:pt>
                <c:pt idx="304">
                  <c:v>0</c:v>
                </c:pt>
                <c:pt idx="305">
                  <c:v>0</c:v>
                </c:pt>
                <c:pt idx="306">
                  <c:v>0</c:v>
                </c:pt>
                <c:pt idx="307">
                  <c:v>57.065600000000131</c:v>
                </c:pt>
                <c:pt idx="308">
                  <c:v>147.06560000000013</c:v>
                </c:pt>
                <c:pt idx="309">
                  <c:v>31.308799999999735</c:v>
                </c:pt>
                <c:pt idx="310">
                  <c:v>0</c:v>
                </c:pt>
                <c:pt idx="311">
                  <c:v>0</c:v>
                </c:pt>
                <c:pt idx="312">
                  <c:v>0</c:v>
                </c:pt>
                <c:pt idx="313">
                  <c:v>0</c:v>
                </c:pt>
                <c:pt idx="314">
                  <c:v>0</c:v>
                </c:pt>
                <c:pt idx="315">
                  <c:v>0</c:v>
                </c:pt>
                <c:pt idx="316">
                  <c:v>47.065600000000131</c:v>
                </c:pt>
                <c:pt idx="317">
                  <c:v>0</c:v>
                </c:pt>
                <c:pt idx="318">
                  <c:v>0</c:v>
                </c:pt>
                <c:pt idx="319">
                  <c:v>0</c:v>
                </c:pt>
                <c:pt idx="320">
                  <c:v>0</c:v>
                </c:pt>
                <c:pt idx="321">
                  <c:v>0</c:v>
                </c:pt>
                <c:pt idx="322">
                  <c:v>17.065600000000131</c:v>
                </c:pt>
                <c:pt idx="323">
                  <c:v>218.37439999999987</c:v>
                </c:pt>
                <c:pt idx="324">
                  <c:v>0</c:v>
                </c:pt>
                <c:pt idx="325">
                  <c:v>0</c:v>
                </c:pt>
                <c:pt idx="326">
                  <c:v>0</c:v>
                </c:pt>
                <c:pt idx="327">
                  <c:v>0</c:v>
                </c:pt>
                <c:pt idx="328">
                  <c:v>235.43999999999997</c:v>
                </c:pt>
                <c:pt idx="329">
                  <c:v>0</c:v>
                </c:pt>
                <c:pt idx="330">
                  <c:v>0</c:v>
                </c:pt>
                <c:pt idx="331">
                  <c:v>0</c:v>
                </c:pt>
                <c:pt idx="332">
                  <c:v>0</c:v>
                </c:pt>
                <c:pt idx="333">
                  <c:v>0</c:v>
                </c:pt>
                <c:pt idx="334">
                  <c:v>17.065600000000131</c:v>
                </c:pt>
                <c:pt idx="335">
                  <c:v>7.0656000000001313</c:v>
                </c:pt>
                <c:pt idx="336">
                  <c:v>157.06560000000013</c:v>
                </c:pt>
                <c:pt idx="337">
                  <c:v>54.243199999999632</c:v>
                </c:pt>
                <c:pt idx="338">
                  <c:v>0</c:v>
                </c:pt>
                <c:pt idx="339">
                  <c:v>0</c:v>
                </c:pt>
                <c:pt idx="340">
                  <c:v>0</c:v>
                </c:pt>
                <c:pt idx="341">
                  <c:v>0</c:v>
                </c:pt>
                <c:pt idx="342">
                  <c:v>0</c:v>
                </c:pt>
                <c:pt idx="343">
                  <c:v>0</c:v>
                </c:pt>
                <c:pt idx="344">
                  <c:v>67.065600000000131</c:v>
                </c:pt>
                <c:pt idx="345">
                  <c:v>107.06560000000013</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extLst>
            <c:ext xmlns:c16="http://schemas.microsoft.com/office/drawing/2014/chart" uri="{C3380CC4-5D6E-409C-BE32-E72D297353CC}">
              <c16:uniqueId val="{0000000A-8CB3-46E9-B4D1-1539E578D2B0}"/>
            </c:ext>
          </c:extLst>
        </c:ser>
        <c:ser>
          <c:idx val="11"/>
          <c:order val="11"/>
          <c:tx>
            <c:strRef>
              <c:f>'Datenreihe Analyse'!$B$18</c:f>
              <c:strCache>
                <c:ptCount val="1"/>
                <c:pt idx="0">
                  <c:v>Ausgleichsleistung durch konv. Gaskraftwerke geliefert</c:v>
                </c:pt>
              </c:strCache>
            </c:strRef>
          </c:tx>
          <c:spPr>
            <a:solidFill>
              <a:srgbClr val="FFC000"/>
            </a:solidFill>
            <a:ln w="25400">
              <a:noFill/>
            </a:ln>
            <a:effectLst/>
          </c:spPr>
          <c:val>
            <c:numRef>
              <c:f>'Datenreihe Analyse'!$C$18:$NC$18</c:f>
              <c:numCache>
                <c:formatCode>General</c:formatCode>
                <c:ptCount val="365"/>
                <c:pt idx="0">
                  <c:v>0</c:v>
                </c:pt>
                <c:pt idx="1">
                  <c:v>0</c:v>
                </c:pt>
                <c:pt idx="2">
                  <c:v>0</c:v>
                </c:pt>
                <c:pt idx="3">
                  <c:v>0</c:v>
                </c:pt>
                <c:pt idx="4">
                  <c:v>0</c:v>
                </c:pt>
                <c:pt idx="5">
                  <c:v>0</c:v>
                </c:pt>
                <c:pt idx="6">
                  <c:v>0</c:v>
                </c:pt>
                <c:pt idx="7">
                  <c:v>0</c:v>
                </c:pt>
                <c:pt idx="8">
                  <c:v>0</c:v>
                </c:pt>
                <c:pt idx="9">
                  <c:v>41.625600000000077</c:v>
                </c:pt>
                <c:pt idx="10">
                  <c:v>57.065600000000131</c:v>
                </c:pt>
                <c:pt idx="11">
                  <c:v>0</c:v>
                </c:pt>
                <c:pt idx="12">
                  <c:v>0</c:v>
                </c:pt>
                <c:pt idx="13">
                  <c:v>0</c:v>
                </c:pt>
                <c:pt idx="14">
                  <c:v>0</c:v>
                </c:pt>
                <c:pt idx="15">
                  <c:v>0</c:v>
                </c:pt>
                <c:pt idx="16">
                  <c:v>0</c:v>
                </c:pt>
                <c:pt idx="17">
                  <c:v>0</c:v>
                </c:pt>
                <c:pt idx="18">
                  <c:v>18.691200000000208</c:v>
                </c:pt>
                <c:pt idx="19">
                  <c:v>87.065600000000131</c:v>
                </c:pt>
                <c:pt idx="20">
                  <c:v>307.06560000000013</c:v>
                </c:pt>
                <c:pt idx="21">
                  <c:v>247.06560000000013</c:v>
                </c:pt>
                <c:pt idx="22">
                  <c:v>377.06560000000013</c:v>
                </c:pt>
                <c:pt idx="23">
                  <c:v>477.06560000000013</c:v>
                </c:pt>
                <c:pt idx="24">
                  <c:v>347.06560000000013</c:v>
                </c:pt>
                <c:pt idx="25">
                  <c:v>0</c:v>
                </c:pt>
                <c:pt idx="26">
                  <c:v>0</c:v>
                </c:pt>
                <c:pt idx="27">
                  <c:v>0</c:v>
                </c:pt>
                <c:pt idx="28">
                  <c:v>0</c:v>
                </c:pt>
                <c:pt idx="29">
                  <c:v>0</c:v>
                </c:pt>
                <c:pt idx="30">
                  <c:v>202.82240000000047</c:v>
                </c:pt>
                <c:pt idx="31">
                  <c:v>167.06560000000013</c:v>
                </c:pt>
                <c:pt idx="32">
                  <c:v>147.06560000000013</c:v>
                </c:pt>
                <c:pt idx="33">
                  <c:v>0</c:v>
                </c:pt>
                <c:pt idx="34">
                  <c:v>0</c:v>
                </c:pt>
                <c:pt idx="35">
                  <c:v>56.370560000000296</c:v>
                </c:pt>
                <c:pt idx="36">
                  <c:v>117.06560000000013</c:v>
                </c:pt>
                <c:pt idx="37">
                  <c:v>0</c:v>
                </c:pt>
                <c:pt idx="38">
                  <c:v>0</c:v>
                </c:pt>
                <c:pt idx="39">
                  <c:v>0</c:v>
                </c:pt>
                <c:pt idx="40">
                  <c:v>0</c:v>
                </c:pt>
                <c:pt idx="41">
                  <c:v>0</c:v>
                </c:pt>
                <c:pt idx="42">
                  <c:v>0</c:v>
                </c:pt>
                <c:pt idx="43">
                  <c:v>0</c:v>
                </c:pt>
                <c:pt idx="44">
                  <c:v>0</c:v>
                </c:pt>
                <c:pt idx="45">
                  <c:v>113.40928000000054</c:v>
                </c:pt>
                <c:pt idx="46">
                  <c:v>0</c:v>
                </c:pt>
                <c:pt idx="47">
                  <c:v>0</c:v>
                </c:pt>
                <c:pt idx="48">
                  <c:v>0</c:v>
                </c:pt>
                <c:pt idx="49">
                  <c:v>0</c:v>
                </c:pt>
                <c:pt idx="50">
                  <c:v>0</c:v>
                </c:pt>
                <c:pt idx="51">
                  <c:v>0</c:v>
                </c:pt>
                <c:pt idx="52">
                  <c:v>0</c:v>
                </c:pt>
                <c:pt idx="53">
                  <c:v>0</c:v>
                </c:pt>
                <c:pt idx="54">
                  <c:v>0</c:v>
                </c:pt>
                <c:pt idx="55">
                  <c:v>0</c:v>
                </c:pt>
                <c:pt idx="56">
                  <c:v>85.192960000000767</c:v>
                </c:pt>
                <c:pt idx="57">
                  <c:v>97.065600000000131</c:v>
                </c:pt>
                <c:pt idx="58">
                  <c:v>0</c:v>
                </c:pt>
                <c:pt idx="59">
                  <c:v>62.718080000000327</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18.691200000000208</c:v>
                </c:pt>
                <c:pt idx="87">
                  <c:v>17.065600000000131</c:v>
                </c:pt>
                <c:pt idx="88">
                  <c:v>0</c:v>
                </c:pt>
                <c:pt idx="89">
                  <c:v>0</c:v>
                </c:pt>
                <c:pt idx="90">
                  <c:v>0</c:v>
                </c:pt>
                <c:pt idx="91">
                  <c:v>0</c:v>
                </c:pt>
                <c:pt idx="92">
                  <c:v>0</c:v>
                </c:pt>
                <c:pt idx="93">
                  <c:v>0</c:v>
                </c:pt>
                <c:pt idx="94">
                  <c:v>55.756800000000339</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2.8224000000004708</c:v>
                </c:pt>
                <c:pt idx="241">
                  <c:v>47.065600000000131</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25.756800000000339</c:v>
                </c:pt>
                <c:pt idx="268">
                  <c:v>17.065600000000131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65.756800000000339</c:v>
                </c:pt>
                <c:pt idx="296">
                  <c:v>47.065600000000131</c:v>
                </c:pt>
                <c:pt idx="297">
                  <c:v>0</c:v>
                </c:pt>
                <c:pt idx="298">
                  <c:v>0</c:v>
                </c:pt>
                <c:pt idx="299">
                  <c:v>0</c:v>
                </c:pt>
                <c:pt idx="300">
                  <c:v>0</c:v>
                </c:pt>
                <c:pt idx="301">
                  <c:v>0</c:v>
                </c:pt>
                <c:pt idx="302">
                  <c:v>125.75680000000034</c:v>
                </c:pt>
                <c:pt idx="303">
                  <c:v>0</c:v>
                </c:pt>
                <c:pt idx="304">
                  <c:v>0</c:v>
                </c:pt>
                <c:pt idx="305">
                  <c:v>0</c:v>
                </c:pt>
                <c:pt idx="306">
                  <c:v>0</c:v>
                </c:pt>
                <c:pt idx="307">
                  <c:v>0</c:v>
                </c:pt>
                <c:pt idx="308">
                  <c:v>0</c:v>
                </c:pt>
                <c:pt idx="309">
                  <c:v>215.75680000000034</c:v>
                </c:pt>
                <c:pt idx="310">
                  <c:v>77.065600000000131</c:v>
                </c:pt>
                <c:pt idx="311">
                  <c:v>197.06560000000013</c:v>
                </c:pt>
                <c:pt idx="312">
                  <c:v>0</c:v>
                </c:pt>
                <c:pt idx="313">
                  <c:v>0</c:v>
                </c:pt>
                <c:pt idx="314">
                  <c:v>0</c:v>
                </c:pt>
                <c:pt idx="315">
                  <c:v>0</c:v>
                </c:pt>
                <c:pt idx="316">
                  <c:v>0</c:v>
                </c:pt>
                <c:pt idx="317">
                  <c:v>0</c:v>
                </c:pt>
                <c:pt idx="318">
                  <c:v>0</c:v>
                </c:pt>
                <c:pt idx="319">
                  <c:v>0</c:v>
                </c:pt>
                <c:pt idx="320">
                  <c:v>0</c:v>
                </c:pt>
                <c:pt idx="321">
                  <c:v>0</c:v>
                </c:pt>
                <c:pt idx="322">
                  <c:v>0</c:v>
                </c:pt>
                <c:pt idx="323">
                  <c:v>128.69120000000021</c:v>
                </c:pt>
                <c:pt idx="324">
                  <c:v>287.06560000000013</c:v>
                </c:pt>
                <c:pt idx="325">
                  <c:v>137.06560000000013</c:v>
                </c:pt>
                <c:pt idx="326">
                  <c:v>0</c:v>
                </c:pt>
                <c:pt idx="327">
                  <c:v>0</c:v>
                </c:pt>
                <c:pt idx="328">
                  <c:v>101.62560000000008</c:v>
                </c:pt>
                <c:pt idx="329">
                  <c:v>197.06560000000013</c:v>
                </c:pt>
                <c:pt idx="330">
                  <c:v>0</c:v>
                </c:pt>
                <c:pt idx="331">
                  <c:v>0</c:v>
                </c:pt>
                <c:pt idx="332">
                  <c:v>0</c:v>
                </c:pt>
                <c:pt idx="333">
                  <c:v>0</c:v>
                </c:pt>
                <c:pt idx="334">
                  <c:v>0</c:v>
                </c:pt>
                <c:pt idx="335">
                  <c:v>0</c:v>
                </c:pt>
                <c:pt idx="336">
                  <c:v>0</c:v>
                </c:pt>
                <c:pt idx="337">
                  <c:v>72.822400000000471</c:v>
                </c:pt>
                <c:pt idx="338">
                  <c:v>67.065600000000131</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extLst>
            <c:ext xmlns:c16="http://schemas.microsoft.com/office/drawing/2014/chart" uri="{C3380CC4-5D6E-409C-BE32-E72D297353CC}">
              <c16:uniqueId val="{00000001-7673-4208-B530-8A5DAAD56719}"/>
            </c:ext>
          </c:extLst>
        </c:ser>
        <c:ser>
          <c:idx val="12"/>
          <c:order val="12"/>
          <c:tx>
            <c:v>Defizit</c:v>
          </c:tx>
          <c:spPr>
            <a:solidFill>
              <a:srgbClr val="FF0000"/>
            </a:solidFill>
            <a:ln w="3175">
              <a:solidFill>
                <a:schemeClr val="tx1"/>
              </a:solidFill>
            </a:ln>
            <a:effectLst/>
          </c:spPr>
          <c:val>
            <c:numRef>
              <c:f>'Datenreihe Analyse'!$C$19:$NC$19</c:f>
              <c:numCache>
                <c:formatCode>General</c:formatCode>
                <c:ptCount val="3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extLst>
            <c:ext xmlns:c16="http://schemas.microsoft.com/office/drawing/2014/chart" uri="{C3380CC4-5D6E-409C-BE32-E72D297353CC}">
              <c16:uniqueId val="{00000002-7673-4208-B530-8A5DAAD56719}"/>
            </c:ext>
          </c:extLst>
        </c:ser>
        <c:dLbls>
          <c:showLegendKey val="0"/>
          <c:showVal val="0"/>
          <c:showCatName val="0"/>
          <c:showSerName val="0"/>
          <c:showPercent val="0"/>
          <c:showBubbleSize val="0"/>
        </c:dLbls>
        <c:axId val="721553600"/>
        <c:axId val="700395168"/>
      </c:areaChart>
      <c:dateAx>
        <c:axId val="72155360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00395168"/>
        <c:crosses val="autoZero"/>
        <c:auto val="1"/>
        <c:lblOffset val="100"/>
        <c:baseTimeUnit val="days"/>
      </c:dateAx>
      <c:valAx>
        <c:axId val="700395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21553600"/>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940394547455758E-2"/>
          <c:y val="7.1541960106095509E-2"/>
          <c:w val="0.9741456269579204"/>
          <c:h val="0.90522678329411566"/>
        </c:manualLayout>
      </c:layout>
      <c:lineChart>
        <c:grouping val="standard"/>
        <c:varyColors val="0"/>
        <c:ser>
          <c:idx val="0"/>
          <c:order val="0"/>
          <c:tx>
            <c:strRef>
              <c:f>'Datenreihe Analyse'!$B$15</c:f>
              <c:strCache>
                <c:ptCount val="1"/>
                <c:pt idx="0">
                  <c:v>Produktion ohne konventionelle Gaskraftwerke</c:v>
                </c:pt>
              </c:strCache>
            </c:strRef>
          </c:tx>
          <c:spPr>
            <a:ln w="19050" cap="rnd">
              <a:solidFill>
                <a:schemeClr val="accent2">
                  <a:lumMod val="50000"/>
                </a:schemeClr>
              </a:solidFill>
              <a:round/>
            </a:ln>
            <a:effectLst/>
          </c:spPr>
          <c:marker>
            <c:symbol val="none"/>
          </c:marker>
          <c:cat>
            <c:numRef>
              <c:f>'Datenreihe Analyse'!$C$1:$NB$1</c:f>
              <c:numCache>
                <c:formatCode>m/d/yyyy</c:formatCode>
                <c:ptCount val="364"/>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numCache>
            </c:numRef>
          </c:cat>
          <c:val>
            <c:numRef>
              <c:f>'Datenreihe Analyse'!$C$15:$NC$15</c:f>
              <c:numCache>
                <c:formatCode>General</c:formatCode>
                <c:ptCount val="365"/>
                <c:pt idx="0">
                  <c:v>1852.9343999999999</c:v>
                </c:pt>
                <c:pt idx="1">
                  <c:v>1762.9343999999999</c:v>
                </c:pt>
                <c:pt idx="2">
                  <c:v>1420</c:v>
                </c:pt>
                <c:pt idx="3">
                  <c:v>1572.9343999999999</c:v>
                </c:pt>
                <c:pt idx="4">
                  <c:v>1652.9343999999999</c:v>
                </c:pt>
                <c:pt idx="5">
                  <c:v>1292.9343999999999</c:v>
                </c:pt>
                <c:pt idx="6">
                  <c:v>1500</c:v>
                </c:pt>
                <c:pt idx="7">
                  <c:v>2012.9343999999999</c:v>
                </c:pt>
                <c:pt idx="8">
                  <c:v>1822.9343999999999</c:v>
                </c:pt>
                <c:pt idx="9">
                  <c:v>1468.3743999999999</c:v>
                </c:pt>
                <c:pt idx="10">
                  <c:v>1532.9343999999999</c:v>
                </c:pt>
                <c:pt idx="11">
                  <c:v>1762.9343999999999</c:v>
                </c:pt>
                <c:pt idx="12">
                  <c:v>1952.9343999999999</c:v>
                </c:pt>
                <c:pt idx="13">
                  <c:v>1922.9343999999999</c:v>
                </c:pt>
                <c:pt idx="14">
                  <c:v>1902.9343999999999</c:v>
                </c:pt>
                <c:pt idx="15">
                  <c:v>1812.9343999999999</c:v>
                </c:pt>
                <c:pt idx="16">
                  <c:v>1812.9343999999999</c:v>
                </c:pt>
                <c:pt idx="17">
                  <c:v>1520</c:v>
                </c:pt>
                <c:pt idx="18">
                  <c:v>1301.3087999999998</c:v>
                </c:pt>
                <c:pt idx="19">
                  <c:v>1142.9343999999999</c:v>
                </c:pt>
                <c:pt idx="20">
                  <c:v>1222.9343999999999</c:v>
                </c:pt>
                <c:pt idx="21">
                  <c:v>1372.9343999999999</c:v>
                </c:pt>
                <c:pt idx="22">
                  <c:v>1232.9343999999999</c:v>
                </c:pt>
                <c:pt idx="23">
                  <c:v>1102.9343999999999</c:v>
                </c:pt>
                <c:pt idx="24">
                  <c:v>1232.9343999999999</c:v>
                </c:pt>
                <c:pt idx="25">
                  <c:v>1542.9343999999999</c:v>
                </c:pt>
                <c:pt idx="26">
                  <c:v>1642.9343999999999</c:v>
                </c:pt>
                <c:pt idx="27">
                  <c:v>1560</c:v>
                </c:pt>
                <c:pt idx="28">
                  <c:v>1570</c:v>
                </c:pt>
                <c:pt idx="29">
                  <c:v>1570</c:v>
                </c:pt>
                <c:pt idx="30">
                  <c:v>1347.1775999999995</c:v>
                </c:pt>
                <c:pt idx="31">
                  <c:v>1402.9343999999999</c:v>
                </c:pt>
                <c:pt idx="32">
                  <c:v>1162.9343999999999</c:v>
                </c:pt>
                <c:pt idx="33">
                  <c:v>1332.9343999999999</c:v>
                </c:pt>
                <c:pt idx="34">
                  <c:v>1572.9343999999999</c:v>
                </c:pt>
                <c:pt idx="35">
                  <c:v>1533.6294399999997</c:v>
                </c:pt>
                <c:pt idx="36">
                  <c:v>1452.9343999999999</c:v>
                </c:pt>
                <c:pt idx="37">
                  <c:v>1662.9343999999999</c:v>
                </c:pt>
                <c:pt idx="38">
                  <c:v>1872.9343999999999</c:v>
                </c:pt>
                <c:pt idx="39">
                  <c:v>2032.9343999999999</c:v>
                </c:pt>
                <c:pt idx="40">
                  <c:v>1842.9343999999999</c:v>
                </c:pt>
                <c:pt idx="41">
                  <c:v>1892.9343999999999</c:v>
                </c:pt>
                <c:pt idx="42">
                  <c:v>1570</c:v>
                </c:pt>
                <c:pt idx="43">
                  <c:v>1582.9343999999999</c:v>
                </c:pt>
                <c:pt idx="44">
                  <c:v>1540</c:v>
                </c:pt>
                <c:pt idx="45">
                  <c:v>1396.5907199999995</c:v>
                </c:pt>
                <c:pt idx="46">
                  <c:v>1552.9343999999999</c:v>
                </c:pt>
                <c:pt idx="47">
                  <c:v>1372.9343999999999</c:v>
                </c:pt>
                <c:pt idx="48">
                  <c:v>1480</c:v>
                </c:pt>
                <c:pt idx="49">
                  <c:v>1692.9343999999999</c:v>
                </c:pt>
                <c:pt idx="50">
                  <c:v>1530</c:v>
                </c:pt>
                <c:pt idx="51">
                  <c:v>1530</c:v>
                </c:pt>
                <c:pt idx="52">
                  <c:v>1490</c:v>
                </c:pt>
                <c:pt idx="53">
                  <c:v>1412.9343999999999</c:v>
                </c:pt>
                <c:pt idx="54">
                  <c:v>1282.9343999999999</c:v>
                </c:pt>
                <c:pt idx="55">
                  <c:v>1430</c:v>
                </c:pt>
                <c:pt idx="56">
                  <c:v>1374.8070399999992</c:v>
                </c:pt>
                <c:pt idx="57">
                  <c:v>1382.9343999999999</c:v>
                </c:pt>
                <c:pt idx="58">
                  <c:v>1622.9343999999999</c:v>
                </c:pt>
                <c:pt idx="59">
                  <c:v>1397.2819199999997</c:v>
                </c:pt>
                <c:pt idx="60">
                  <c:v>1322.9343999999999</c:v>
                </c:pt>
                <c:pt idx="61">
                  <c:v>1922.9343999999999</c:v>
                </c:pt>
                <c:pt idx="62">
                  <c:v>2052.9344000000001</c:v>
                </c:pt>
                <c:pt idx="63">
                  <c:v>1872.9343999999999</c:v>
                </c:pt>
                <c:pt idx="64">
                  <c:v>1752.9343999999999</c:v>
                </c:pt>
                <c:pt idx="65">
                  <c:v>1972.9343999999999</c:v>
                </c:pt>
                <c:pt idx="66">
                  <c:v>1942.9343999999999</c:v>
                </c:pt>
                <c:pt idx="67">
                  <c:v>2032.9343999999999</c:v>
                </c:pt>
                <c:pt idx="68">
                  <c:v>1632.9343999999999</c:v>
                </c:pt>
                <c:pt idx="69">
                  <c:v>1772.9343999999999</c:v>
                </c:pt>
                <c:pt idx="70">
                  <c:v>1852.9343999999999</c:v>
                </c:pt>
                <c:pt idx="71">
                  <c:v>2082.9344000000001</c:v>
                </c:pt>
                <c:pt idx="72">
                  <c:v>1952.9343999999999</c:v>
                </c:pt>
                <c:pt idx="73">
                  <c:v>2002.9343999999999</c:v>
                </c:pt>
                <c:pt idx="74">
                  <c:v>1882.9343999999999</c:v>
                </c:pt>
                <c:pt idx="75">
                  <c:v>1942.9343999999999</c:v>
                </c:pt>
                <c:pt idx="76">
                  <c:v>1882.9343999999999</c:v>
                </c:pt>
                <c:pt idx="77">
                  <c:v>1480</c:v>
                </c:pt>
                <c:pt idx="78">
                  <c:v>1470</c:v>
                </c:pt>
                <c:pt idx="79">
                  <c:v>1452.9343999999999</c:v>
                </c:pt>
                <c:pt idx="80">
                  <c:v>1410</c:v>
                </c:pt>
                <c:pt idx="81">
                  <c:v>1402.9343999999999</c:v>
                </c:pt>
                <c:pt idx="82">
                  <c:v>1362.9343999999999</c:v>
                </c:pt>
                <c:pt idx="83">
                  <c:v>1742.9343999999999</c:v>
                </c:pt>
                <c:pt idx="84">
                  <c:v>1592.9343999999999</c:v>
                </c:pt>
                <c:pt idx="85">
                  <c:v>1450</c:v>
                </c:pt>
                <c:pt idx="86">
                  <c:v>1421.3087999999998</c:v>
                </c:pt>
                <c:pt idx="87">
                  <c:v>1372.9343999999999</c:v>
                </c:pt>
                <c:pt idx="88">
                  <c:v>1412.9343999999999</c:v>
                </c:pt>
                <c:pt idx="89">
                  <c:v>1462.9343999999999</c:v>
                </c:pt>
                <c:pt idx="90">
                  <c:v>1562.9343999999999</c:v>
                </c:pt>
                <c:pt idx="91">
                  <c:v>1672.9343999999999</c:v>
                </c:pt>
                <c:pt idx="92">
                  <c:v>1420</c:v>
                </c:pt>
                <c:pt idx="93">
                  <c:v>1420</c:v>
                </c:pt>
                <c:pt idx="94">
                  <c:v>1354.2431999999997</c:v>
                </c:pt>
                <c:pt idx="95">
                  <c:v>1412.9343999999999</c:v>
                </c:pt>
                <c:pt idx="96">
                  <c:v>1412.9343999999999</c:v>
                </c:pt>
                <c:pt idx="97">
                  <c:v>1412.9343999999999</c:v>
                </c:pt>
                <c:pt idx="98">
                  <c:v>1482.9343999999999</c:v>
                </c:pt>
                <c:pt idx="99">
                  <c:v>1420</c:v>
                </c:pt>
                <c:pt idx="100">
                  <c:v>1432.9343999999999</c:v>
                </c:pt>
                <c:pt idx="101">
                  <c:v>1410</c:v>
                </c:pt>
                <c:pt idx="102">
                  <c:v>1422.9343999999999</c:v>
                </c:pt>
                <c:pt idx="103">
                  <c:v>1472.9343999999999</c:v>
                </c:pt>
                <c:pt idx="104">
                  <c:v>1652.9343999999999</c:v>
                </c:pt>
                <c:pt idx="105">
                  <c:v>1702.9343999999999</c:v>
                </c:pt>
                <c:pt idx="106">
                  <c:v>1652.9343999999999</c:v>
                </c:pt>
                <c:pt idx="107">
                  <c:v>1772.9343999999999</c:v>
                </c:pt>
                <c:pt idx="108">
                  <c:v>1622.9343999999999</c:v>
                </c:pt>
                <c:pt idx="109">
                  <c:v>1462.9343999999999</c:v>
                </c:pt>
                <c:pt idx="110">
                  <c:v>1422.9343999999999</c:v>
                </c:pt>
                <c:pt idx="111">
                  <c:v>1792.9343999999999</c:v>
                </c:pt>
                <c:pt idx="112">
                  <c:v>1992.9343999999999</c:v>
                </c:pt>
                <c:pt idx="113">
                  <c:v>1772.9343999999999</c:v>
                </c:pt>
                <c:pt idx="114">
                  <c:v>1602.9343999999999</c:v>
                </c:pt>
                <c:pt idx="115">
                  <c:v>1422.9343999999999</c:v>
                </c:pt>
                <c:pt idx="116">
                  <c:v>1462.9343999999999</c:v>
                </c:pt>
                <c:pt idx="117">
                  <c:v>1312.9343999999999</c:v>
                </c:pt>
                <c:pt idx="118">
                  <c:v>1422.9343999999999</c:v>
                </c:pt>
                <c:pt idx="119">
                  <c:v>1442.9343999999999</c:v>
                </c:pt>
                <c:pt idx="120">
                  <c:v>1512.9343999999999</c:v>
                </c:pt>
                <c:pt idx="121">
                  <c:v>1652.9343999999999</c:v>
                </c:pt>
                <c:pt idx="122">
                  <c:v>1582.9343999999999</c:v>
                </c:pt>
                <c:pt idx="123">
                  <c:v>1472.9343999999999</c:v>
                </c:pt>
                <c:pt idx="124">
                  <c:v>1452.9343999999999</c:v>
                </c:pt>
                <c:pt idx="125">
                  <c:v>1532.9343999999999</c:v>
                </c:pt>
                <c:pt idx="126">
                  <c:v>1390</c:v>
                </c:pt>
                <c:pt idx="127">
                  <c:v>1492.9343999999999</c:v>
                </c:pt>
                <c:pt idx="128">
                  <c:v>1432.9343999999999</c:v>
                </c:pt>
                <c:pt idx="129">
                  <c:v>1412.9343999999999</c:v>
                </c:pt>
                <c:pt idx="130">
                  <c:v>1402.9343999999999</c:v>
                </c:pt>
                <c:pt idx="131">
                  <c:v>1632.9343999999999</c:v>
                </c:pt>
                <c:pt idx="132">
                  <c:v>1582.9343999999999</c:v>
                </c:pt>
                <c:pt idx="133">
                  <c:v>1502.9343999999999</c:v>
                </c:pt>
                <c:pt idx="134">
                  <c:v>1462.9343999999999</c:v>
                </c:pt>
                <c:pt idx="135">
                  <c:v>1430</c:v>
                </c:pt>
                <c:pt idx="136">
                  <c:v>1392.9343999999999</c:v>
                </c:pt>
                <c:pt idx="137">
                  <c:v>1432.9343999999999</c:v>
                </c:pt>
                <c:pt idx="138">
                  <c:v>1402.9343999999999</c:v>
                </c:pt>
                <c:pt idx="139">
                  <c:v>1332.9343999999999</c:v>
                </c:pt>
                <c:pt idx="140">
                  <c:v>1512.9343999999999</c:v>
                </c:pt>
                <c:pt idx="141">
                  <c:v>1552.9343999999999</c:v>
                </c:pt>
                <c:pt idx="142">
                  <c:v>1422.9343999999999</c:v>
                </c:pt>
                <c:pt idx="143">
                  <c:v>1492.9343999999999</c:v>
                </c:pt>
                <c:pt idx="144">
                  <c:v>1392.9343999999999</c:v>
                </c:pt>
                <c:pt idx="145">
                  <c:v>1632.9343999999999</c:v>
                </c:pt>
                <c:pt idx="146">
                  <c:v>1542.9343999999999</c:v>
                </c:pt>
                <c:pt idx="147">
                  <c:v>1350</c:v>
                </c:pt>
                <c:pt idx="148">
                  <c:v>1332.9343999999999</c:v>
                </c:pt>
                <c:pt idx="149">
                  <c:v>1642.9343999999999</c:v>
                </c:pt>
                <c:pt idx="150">
                  <c:v>1422.9343999999999</c:v>
                </c:pt>
                <c:pt idx="151">
                  <c:v>1452.9343999999999</c:v>
                </c:pt>
                <c:pt idx="152">
                  <c:v>1502.9343999999999</c:v>
                </c:pt>
                <c:pt idx="153">
                  <c:v>1502.9343999999999</c:v>
                </c:pt>
                <c:pt idx="154">
                  <c:v>1462.9343999999999</c:v>
                </c:pt>
                <c:pt idx="155">
                  <c:v>1542.9343999999999</c:v>
                </c:pt>
                <c:pt idx="156">
                  <c:v>1562.9343999999999</c:v>
                </c:pt>
                <c:pt idx="157">
                  <c:v>1542.9343999999999</c:v>
                </c:pt>
                <c:pt idx="158">
                  <c:v>1842.9343999999999</c:v>
                </c:pt>
                <c:pt idx="159">
                  <c:v>1492.9343999999999</c:v>
                </c:pt>
                <c:pt idx="160">
                  <c:v>1422.9343999999999</c:v>
                </c:pt>
                <c:pt idx="161">
                  <c:v>1352.9343999999999</c:v>
                </c:pt>
                <c:pt idx="162">
                  <c:v>1380</c:v>
                </c:pt>
                <c:pt idx="163">
                  <c:v>1542.9343999999999</c:v>
                </c:pt>
                <c:pt idx="164">
                  <c:v>1462.9343999999999</c:v>
                </c:pt>
                <c:pt idx="165">
                  <c:v>1592.9343999999999</c:v>
                </c:pt>
                <c:pt idx="166">
                  <c:v>1312.9343999999999</c:v>
                </c:pt>
                <c:pt idx="167">
                  <c:v>1382.9343999999999</c:v>
                </c:pt>
                <c:pt idx="168">
                  <c:v>1412.9343999999999</c:v>
                </c:pt>
                <c:pt idx="169">
                  <c:v>1432.9343999999999</c:v>
                </c:pt>
                <c:pt idx="170">
                  <c:v>1362.9343999999999</c:v>
                </c:pt>
                <c:pt idx="171">
                  <c:v>1352.9343999999999</c:v>
                </c:pt>
                <c:pt idx="172">
                  <c:v>1412.9343999999999</c:v>
                </c:pt>
                <c:pt idx="173">
                  <c:v>1542.9343999999999</c:v>
                </c:pt>
                <c:pt idx="174">
                  <c:v>1662.9343999999999</c:v>
                </c:pt>
                <c:pt idx="175">
                  <c:v>1532.9343999999999</c:v>
                </c:pt>
                <c:pt idx="176">
                  <c:v>1592.9343999999999</c:v>
                </c:pt>
                <c:pt idx="177">
                  <c:v>1642.9343999999999</c:v>
                </c:pt>
                <c:pt idx="178">
                  <c:v>1412.9343999999999</c:v>
                </c:pt>
                <c:pt idx="179">
                  <c:v>1402.9343999999999</c:v>
                </c:pt>
                <c:pt idx="180">
                  <c:v>1662.9343999999999</c:v>
                </c:pt>
                <c:pt idx="181">
                  <c:v>1632.9343999999999</c:v>
                </c:pt>
                <c:pt idx="182">
                  <c:v>1672.9343999999999</c:v>
                </c:pt>
                <c:pt idx="183">
                  <c:v>1572.9343999999999</c:v>
                </c:pt>
                <c:pt idx="184">
                  <c:v>1612.9343999999999</c:v>
                </c:pt>
                <c:pt idx="185">
                  <c:v>1562.9343999999999</c:v>
                </c:pt>
                <c:pt idx="186">
                  <c:v>1572.9343999999999</c:v>
                </c:pt>
                <c:pt idx="187">
                  <c:v>1592.9343999999999</c:v>
                </c:pt>
                <c:pt idx="188">
                  <c:v>1472.9343999999999</c:v>
                </c:pt>
                <c:pt idx="189">
                  <c:v>1462.9343999999999</c:v>
                </c:pt>
                <c:pt idx="190">
                  <c:v>1402.9343999999999</c:v>
                </c:pt>
                <c:pt idx="191">
                  <c:v>1360</c:v>
                </c:pt>
                <c:pt idx="192">
                  <c:v>1360</c:v>
                </c:pt>
                <c:pt idx="193">
                  <c:v>1372.9343999999999</c:v>
                </c:pt>
                <c:pt idx="194">
                  <c:v>1312.9343999999999</c:v>
                </c:pt>
                <c:pt idx="195">
                  <c:v>1382.9343999999999</c:v>
                </c:pt>
                <c:pt idx="196">
                  <c:v>1462.9343999999999</c:v>
                </c:pt>
                <c:pt idx="197">
                  <c:v>1340</c:v>
                </c:pt>
                <c:pt idx="198">
                  <c:v>1350</c:v>
                </c:pt>
                <c:pt idx="199">
                  <c:v>1330</c:v>
                </c:pt>
                <c:pt idx="200">
                  <c:v>1472.9343999999999</c:v>
                </c:pt>
                <c:pt idx="201">
                  <c:v>1502.9343999999999</c:v>
                </c:pt>
                <c:pt idx="202">
                  <c:v>1382.9343999999999</c:v>
                </c:pt>
                <c:pt idx="203">
                  <c:v>1360</c:v>
                </c:pt>
                <c:pt idx="204">
                  <c:v>1412.9343999999999</c:v>
                </c:pt>
                <c:pt idx="205">
                  <c:v>1422.9343999999999</c:v>
                </c:pt>
                <c:pt idx="206">
                  <c:v>1622.9343999999999</c:v>
                </c:pt>
                <c:pt idx="207">
                  <c:v>1642.9343999999999</c:v>
                </c:pt>
                <c:pt idx="208">
                  <c:v>1392.9343999999999</c:v>
                </c:pt>
                <c:pt idx="209">
                  <c:v>1310</c:v>
                </c:pt>
                <c:pt idx="210">
                  <c:v>1360</c:v>
                </c:pt>
                <c:pt idx="211">
                  <c:v>1350</c:v>
                </c:pt>
                <c:pt idx="212">
                  <c:v>1320</c:v>
                </c:pt>
                <c:pt idx="213">
                  <c:v>1290</c:v>
                </c:pt>
                <c:pt idx="214">
                  <c:v>1292.9343999999999</c:v>
                </c:pt>
                <c:pt idx="215">
                  <c:v>1292.9343999999999</c:v>
                </c:pt>
                <c:pt idx="216">
                  <c:v>1272.9343999999999</c:v>
                </c:pt>
                <c:pt idx="217">
                  <c:v>1362.9343999999999</c:v>
                </c:pt>
                <c:pt idx="218">
                  <c:v>1332.9343999999999</c:v>
                </c:pt>
                <c:pt idx="219">
                  <c:v>1572.9343999999999</c:v>
                </c:pt>
                <c:pt idx="220">
                  <c:v>1392.9343999999999</c:v>
                </c:pt>
                <c:pt idx="221">
                  <c:v>1752.9343999999999</c:v>
                </c:pt>
                <c:pt idx="222">
                  <c:v>1632.9343999999999</c:v>
                </c:pt>
                <c:pt idx="223">
                  <c:v>1432.9343999999999</c:v>
                </c:pt>
                <c:pt idx="224">
                  <c:v>1452.9343999999999</c:v>
                </c:pt>
                <c:pt idx="225">
                  <c:v>1422.9343999999999</c:v>
                </c:pt>
                <c:pt idx="226">
                  <c:v>1542.9343999999999</c:v>
                </c:pt>
                <c:pt idx="227">
                  <c:v>1442.9343999999999</c:v>
                </c:pt>
                <c:pt idx="228">
                  <c:v>1542.9343999999999</c:v>
                </c:pt>
                <c:pt idx="229">
                  <c:v>1462.9343999999999</c:v>
                </c:pt>
                <c:pt idx="230">
                  <c:v>1502.9343999999999</c:v>
                </c:pt>
                <c:pt idx="231">
                  <c:v>1292.9343999999999</c:v>
                </c:pt>
                <c:pt idx="232">
                  <c:v>1332.9343999999999</c:v>
                </c:pt>
                <c:pt idx="233">
                  <c:v>1422.9343999999999</c:v>
                </c:pt>
                <c:pt idx="234">
                  <c:v>1362.9343999999999</c:v>
                </c:pt>
                <c:pt idx="235">
                  <c:v>1412.9343999999999</c:v>
                </c:pt>
                <c:pt idx="236">
                  <c:v>1372.9343999999999</c:v>
                </c:pt>
                <c:pt idx="237">
                  <c:v>1330</c:v>
                </c:pt>
                <c:pt idx="238">
                  <c:v>1380</c:v>
                </c:pt>
                <c:pt idx="239">
                  <c:v>1380</c:v>
                </c:pt>
                <c:pt idx="240">
                  <c:v>1357.1775999999995</c:v>
                </c:pt>
                <c:pt idx="241">
                  <c:v>1282.9343999999999</c:v>
                </c:pt>
                <c:pt idx="242">
                  <c:v>1362.9343999999999</c:v>
                </c:pt>
                <c:pt idx="243">
                  <c:v>1412.9343999999999</c:v>
                </c:pt>
                <c:pt idx="244">
                  <c:v>1392.9343999999999</c:v>
                </c:pt>
                <c:pt idx="245">
                  <c:v>1542.9343999999999</c:v>
                </c:pt>
                <c:pt idx="246">
                  <c:v>1532.9343999999999</c:v>
                </c:pt>
                <c:pt idx="247">
                  <c:v>1622.9343999999999</c:v>
                </c:pt>
                <c:pt idx="248">
                  <c:v>1502.9343999999999</c:v>
                </c:pt>
                <c:pt idx="249">
                  <c:v>1222.9343999999999</c:v>
                </c:pt>
                <c:pt idx="250">
                  <c:v>1152.9343999999999</c:v>
                </c:pt>
                <c:pt idx="251">
                  <c:v>1280</c:v>
                </c:pt>
                <c:pt idx="252">
                  <c:v>1492.9343999999999</c:v>
                </c:pt>
                <c:pt idx="253">
                  <c:v>1552.9343999999999</c:v>
                </c:pt>
                <c:pt idx="254">
                  <c:v>1452.9343999999999</c:v>
                </c:pt>
                <c:pt idx="255">
                  <c:v>1502.9343999999999</c:v>
                </c:pt>
                <c:pt idx="256">
                  <c:v>1312.9343999999999</c:v>
                </c:pt>
                <c:pt idx="257">
                  <c:v>1622.9343999999999</c:v>
                </c:pt>
                <c:pt idx="258">
                  <c:v>1320</c:v>
                </c:pt>
                <c:pt idx="259">
                  <c:v>1712.9343999999999</c:v>
                </c:pt>
                <c:pt idx="260">
                  <c:v>1642.9343999999999</c:v>
                </c:pt>
                <c:pt idx="261">
                  <c:v>1382.9343999999999</c:v>
                </c:pt>
                <c:pt idx="262">
                  <c:v>1300</c:v>
                </c:pt>
                <c:pt idx="263">
                  <c:v>1372.9343999999999</c:v>
                </c:pt>
                <c:pt idx="264">
                  <c:v>1402.9343999999999</c:v>
                </c:pt>
                <c:pt idx="265">
                  <c:v>1330</c:v>
                </c:pt>
                <c:pt idx="266">
                  <c:v>1330</c:v>
                </c:pt>
                <c:pt idx="267">
                  <c:v>1314.2431999999997</c:v>
                </c:pt>
                <c:pt idx="268">
                  <c:v>1342.9343999999999</c:v>
                </c:pt>
                <c:pt idx="269">
                  <c:v>1462.9343999999999</c:v>
                </c:pt>
                <c:pt idx="270">
                  <c:v>1822.9343999999999</c:v>
                </c:pt>
                <c:pt idx="271">
                  <c:v>1842.9343999999999</c:v>
                </c:pt>
                <c:pt idx="272">
                  <c:v>1942.9343999999999</c:v>
                </c:pt>
                <c:pt idx="273">
                  <c:v>1502.9343999999999</c:v>
                </c:pt>
                <c:pt idx="274">
                  <c:v>1522.9343999999999</c:v>
                </c:pt>
                <c:pt idx="275">
                  <c:v>1372.9343999999999</c:v>
                </c:pt>
                <c:pt idx="276">
                  <c:v>1332.9343999999999</c:v>
                </c:pt>
                <c:pt idx="277">
                  <c:v>1402.9343999999999</c:v>
                </c:pt>
                <c:pt idx="278">
                  <c:v>1442.9343999999999</c:v>
                </c:pt>
                <c:pt idx="279">
                  <c:v>1320</c:v>
                </c:pt>
                <c:pt idx="280">
                  <c:v>1602.9343999999999</c:v>
                </c:pt>
                <c:pt idx="281">
                  <c:v>1652.9343999999999</c:v>
                </c:pt>
                <c:pt idx="282">
                  <c:v>1782.9343999999999</c:v>
                </c:pt>
                <c:pt idx="283">
                  <c:v>1952.9343999999999</c:v>
                </c:pt>
                <c:pt idx="284">
                  <c:v>1752.9343999999999</c:v>
                </c:pt>
                <c:pt idx="285">
                  <c:v>1582.9343999999999</c:v>
                </c:pt>
                <c:pt idx="286">
                  <c:v>1502.9343999999999</c:v>
                </c:pt>
                <c:pt idx="287">
                  <c:v>1380</c:v>
                </c:pt>
                <c:pt idx="288">
                  <c:v>1532.9343999999999</c:v>
                </c:pt>
                <c:pt idx="289">
                  <c:v>1432.9343999999999</c:v>
                </c:pt>
                <c:pt idx="290">
                  <c:v>1632.9343999999999</c:v>
                </c:pt>
                <c:pt idx="291">
                  <c:v>1532.9343999999999</c:v>
                </c:pt>
                <c:pt idx="292">
                  <c:v>1242.9343999999999</c:v>
                </c:pt>
                <c:pt idx="293">
                  <c:v>1330</c:v>
                </c:pt>
                <c:pt idx="294">
                  <c:v>1380</c:v>
                </c:pt>
                <c:pt idx="295">
                  <c:v>1324.2431999999997</c:v>
                </c:pt>
                <c:pt idx="296">
                  <c:v>1352.9343999999999</c:v>
                </c:pt>
                <c:pt idx="297">
                  <c:v>1632.9343999999999</c:v>
                </c:pt>
                <c:pt idx="298">
                  <c:v>1842.9343999999999</c:v>
                </c:pt>
                <c:pt idx="299">
                  <c:v>1722.9343999999999</c:v>
                </c:pt>
                <c:pt idx="300">
                  <c:v>1380</c:v>
                </c:pt>
                <c:pt idx="301">
                  <c:v>1410</c:v>
                </c:pt>
                <c:pt idx="302">
                  <c:v>1274.2431999999997</c:v>
                </c:pt>
                <c:pt idx="303">
                  <c:v>1322.9343999999999</c:v>
                </c:pt>
                <c:pt idx="304">
                  <c:v>1492.9343999999999</c:v>
                </c:pt>
                <c:pt idx="305">
                  <c:v>1662.9343999999999</c:v>
                </c:pt>
                <c:pt idx="306">
                  <c:v>1352.9343999999999</c:v>
                </c:pt>
                <c:pt idx="307">
                  <c:v>1380</c:v>
                </c:pt>
                <c:pt idx="308">
                  <c:v>1420</c:v>
                </c:pt>
                <c:pt idx="309">
                  <c:v>1204.2431999999997</c:v>
                </c:pt>
                <c:pt idx="310">
                  <c:v>1362.9343999999999</c:v>
                </c:pt>
                <c:pt idx="311">
                  <c:v>1212.9343999999999</c:v>
                </c:pt>
                <c:pt idx="312">
                  <c:v>1212.9343999999999</c:v>
                </c:pt>
                <c:pt idx="313">
                  <c:v>1232.9343999999999</c:v>
                </c:pt>
                <c:pt idx="314">
                  <c:v>1472.9343999999999</c:v>
                </c:pt>
                <c:pt idx="315">
                  <c:v>1592.9343999999999</c:v>
                </c:pt>
                <c:pt idx="316">
                  <c:v>1460</c:v>
                </c:pt>
                <c:pt idx="317">
                  <c:v>1442.9343999999999</c:v>
                </c:pt>
                <c:pt idx="318">
                  <c:v>1552.9343999999999</c:v>
                </c:pt>
                <c:pt idx="319">
                  <c:v>1382.9343999999999</c:v>
                </c:pt>
                <c:pt idx="320">
                  <c:v>1352.9343999999999</c:v>
                </c:pt>
                <c:pt idx="321">
                  <c:v>1462.9343999999999</c:v>
                </c:pt>
                <c:pt idx="322">
                  <c:v>1500</c:v>
                </c:pt>
                <c:pt idx="323">
                  <c:v>1311.3087999999998</c:v>
                </c:pt>
                <c:pt idx="324">
                  <c:v>1172.9343999999999</c:v>
                </c:pt>
                <c:pt idx="325">
                  <c:v>1322.9343999999999</c:v>
                </c:pt>
                <c:pt idx="326">
                  <c:v>1692.9343999999999</c:v>
                </c:pt>
                <c:pt idx="327">
                  <c:v>1372.9343999999999</c:v>
                </c:pt>
                <c:pt idx="328">
                  <c:v>1338.3743999999999</c:v>
                </c:pt>
                <c:pt idx="329">
                  <c:v>1282.9343999999999</c:v>
                </c:pt>
                <c:pt idx="330">
                  <c:v>1572.9343999999999</c:v>
                </c:pt>
                <c:pt idx="331">
                  <c:v>1912.9343999999999</c:v>
                </c:pt>
                <c:pt idx="332">
                  <c:v>1712.9343999999999</c:v>
                </c:pt>
                <c:pt idx="333">
                  <c:v>1282.9343999999999</c:v>
                </c:pt>
                <c:pt idx="334">
                  <c:v>1190</c:v>
                </c:pt>
                <c:pt idx="335">
                  <c:v>1420</c:v>
                </c:pt>
                <c:pt idx="336">
                  <c:v>1500</c:v>
                </c:pt>
                <c:pt idx="337">
                  <c:v>1437.1775999999995</c:v>
                </c:pt>
                <c:pt idx="338">
                  <c:v>1492.9343999999999</c:v>
                </c:pt>
                <c:pt idx="339">
                  <c:v>1922.9343999999999</c:v>
                </c:pt>
                <c:pt idx="340">
                  <c:v>1892.9343999999999</c:v>
                </c:pt>
                <c:pt idx="341">
                  <c:v>1972.9343999999999</c:v>
                </c:pt>
                <c:pt idx="342">
                  <c:v>1812.9343999999999</c:v>
                </c:pt>
                <c:pt idx="343">
                  <c:v>1632.9343999999999</c:v>
                </c:pt>
                <c:pt idx="344">
                  <c:v>1580</c:v>
                </c:pt>
                <c:pt idx="345">
                  <c:v>1540</c:v>
                </c:pt>
                <c:pt idx="346">
                  <c:v>1612.9343999999999</c:v>
                </c:pt>
                <c:pt idx="347">
                  <c:v>1892.9343999999999</c:v>
                </c:pt>
                <c:pt idx="348">
                  <c:v>1922.9343999999999</c:v>
                </c:pt>
                <c:pt idx="349">
                  <c:v>1502.9343999999999</c:v>
                </c:pt>
                <c:pt idx="350">
                  <c:v>1582.9343999999999</c:v>
                </c:pt>
                <c:pt idx="351">
                  <c:v>1482.9343999999999</c:v>
                </c:pt>
                <c:pt idx="352">
                  <c:v>1622.9343999999999</c:v>
                </c:pt>
                <c:pt idx="353">
                  <c:v>1702.9343999999999</c:v>
                </c:pt>
                <c:pt idx="354">
                  <c:v>1492.9343999999999</c:v>
                </c:pt>
                <c:pt idx="355">
                  <c:v>1462.9343999999999</c:v>
                </c:pt>
                <c:pt idx="356">
                  <c:v>1662.9343999999999</c:v>
                </c:pt>
                <c:pt idx="357">
                  <c:v>1512.9343999999999</c:v>
                </c:pt>
                <c:pt idx="358">
                  <c:v>1342.9343999999999</c:v>
                </c:pt>
                <c:pt idx="359">
                  <c:v>1202.9343999999999</c:v>
                </c:pt>
                <c:pt idx="360">
                  <c:v>1192.9343999999999</c:v>
                </c:pt>
                <c:pt idx="361">
                  <c:v>1222.9343999999999</c:v>
                </c:pt>
                <c:pt idx="362">
                  <c:v>1422.9343999999999</c:v>
                </c:pt>
                <c:pt idx="363">
                  <c:v>1742.9343999999999</c:v>
                </c:pt>
                <c:pt idx="364">
                  <c:v>1502.9343999999999</c:v>
                </c:pt>
              </c:numCache>
            </c:numRef>
          </c:val>
          <c:smooth val="0"/>
          <c:extLst>
            <c:ext xmlns:c16="http://schemas.microsoft.com/office/drawing/2014/chart" uri="{C3380CC4-5D6E-409C-BE32-E72D297353CC}">
              <c16:uniqueId val="{00000000-490D-49C1-ADAC-B97A6C6E7D7D}"/>
            </c:ext>
          </c:extLst>
        </c:ser>
        <c:ser>
          <c:idx val="2"/>
          <c:order val="1"/>
          <c:tx>
            <c:strRef>
              <c:f>'Datenreihe Analyse'!$B$27</c:f>
              <c:strCache>
                <c:ptCount val="1"/>
                <c:pt idx="0">
                  <c:v>Wasserstoffspeicher Füllstand</c:v>
                </c:pt>
              </c:strCache>
            </c:strRef>
          </c:tx>
          <c:spPr>
            <a:ln w="15875" cap="rnd">
              <a:solidFill>
                <a:srgbClr val="00B050"/>
              </a:solidFill>
              <a:round/>
            </a:ln>
            <a:effectLst/>
          </c:spPr>
          <c:marker>
            <c:symbol val="none"/>
          </c:marker>
          <c:val>
            <c:numRef>
              <c:f>'Datenreihe Analyse'!$C$27:$NC$27</c:f>
              <c:numCache>
                <c:formatCode>General</c:formatCode>
                <c:ptCount val="3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smooth val="0"/>
          <c:extLst>
            <c:ext xmlns:c16="http://schemas.microsoft.com/office/drawing/2014/chart" uri="{C3380CC4-5D6E-409C-BE32-E72D297353CC}">
              <c16:uniqueId val="{0000000E-490D-49C1-ADAC-B97A6C6E7D7D}"/>
            </c:ext>
          </c:extLst>
        </c:ser>
        <c:ser>
          <c:idx val="3"/>
          <c:order val="2"/>
          <c:tx>
            <c:strRef>
              <c:f>'Datenreihe Analyse'!$B$32</c:f>
              <c:strCache>
                <c:ptCount val="1"/>
                <c:pt idx="0">
                  <c:v>Pumpspeicher Füllstand</c:v>
                </c:pt>
              </c:strCache>
            </c:strRef>
          </c:tx>
          <c:spPr>
            <a:ln w="15875" cap="rnd">
              <a:solidFill>
                <a:schemeClr val="accent1">
                  <a:lumMod val="75000"/>
                </a:schemeClr>
              </a:solidFill>
              <a:round/>
            </a:ln>
            <a:effectLst/>
          </c:spPr>
          <c:marker>
            <c:symbol val="none"/>
          </c:marker>
          <c:val>
            <c:numRef>
              <c:f>'Datenreihe Analyse'!$C$32:$NC$32</c:f>
              <c:numCache>
                <c:formatCode>General</c:formatCode>
                <c:ptCount val="365"/>
                <c:pt idx="0">
                  <c:v>235.43999999999997</c:v>
                </c:pt>
                <c:pt idx="1">
                  <c:v>235.43999999999997</c:v>
                </c:pt>
                <c:pt idx="2">
                  <c:v>168.37439999999984</c:v>
                </c:pt>
                <c:pt idx="3">
                  <c:v>235.44</c:v>
                </c:pt>
                <c:pt idx="4">
                  <c:v>235.44</c:v>
                </c:pt>
                <c:pt idx="5">
                  <c:v>235.44</c:v>
                </c:pt>
                <c:pt idx="6">
                  <c:v>218.37439999999987</c:v>
                </c:pt>
                <c:pt idx="7">
                  <c:v>235.44</c:v>
                </c:pt>
                <c:pt idx="8">
                  <c:v>235.44</c:v>
                </c:pt>
                <c:pt idx="9">
                  <c:v>0</c:v>
                </c:pt>
                <c:pt idx="10">
                  <c:v>0</c:v>
                </c:pt>
                <c:pt idx="11">
                  <c:v>235.43999999999997</c:v>
                </c:pt>
                <c:pt idx="12">
                  <c:v>235.43999999999997</c:v>
                </c:pt>
                <c:pt idx="13">
                  <c:v>235.43999999999997</c:v>
                </c:pt>
                <c:pt idx="14">
                  <c:v>235.43999999999997</c:v>
                </c:pt>
                <c:pt idx="15">
                  <c:v>235.43999999999997</c:v>
                </c:pt>
                <c:pt idx="16">
                  <c:v>235.43999999999997</c:v>
                </c:pt>
                <c:pt idx="17">
                  <c:v>58.374399999999838</c:v>
                </c:pt>
                <c:pt idx="18">
                  <c:v>0</c:v>
                </c:pt>
                <c:pt idx="19">
                  <c:v>0</c:v>
                </c:pt>
                <c:pt idx="20">
                  <c:v>0</c:v>
                </c:pt>
                <c:pt idx="21">
                  <c:v>0</c:v>
                </c:pt>
                <c:pt idx="22">
                  <c:v>0</c:v>
                </c:pt>
                <c:pt idx="23">
                  <c:v>0</c:v>
                </c:pt>
                <c:pt idx="24">
                  <c:v>0</c:v>
                </c:pt>
                <c:pt idx="25">
                  <c:v>122.3475199999999</c:v>
                </c:pt>
                <c:pt idx="26">
                  <c:v>235.44</c:v>
                </c:pt>
                <c:pt idx="27">
                  <c:v>218.37439999999987</c:v>
                </c:pt>
                <c:pt idx="28">
                  <c:v>71.308799999999735</c:v>
                </c:pt>
                <c:pt idx="29">
                  <c:v>14.243199999999604</c:v>
                </c:pt>
                <c:pt idx="30">
                  <c:v>0</c:v>
                </c:pt>
                <c:pt idx="31">
                  <c:v>0</c:v>
                </c:pt>
                <c:pt idx="32">
                  <c:v>0</c:v>
                </c:pt>
                <c:pt idx="33">
                  <c:v>82.347519999999903</c:v>
                </c:pt>
                <c:pt idx="34">
                  <c:v>100.69503999999981</c:v>
                </c:pt>
                <c:pt idx="35">
                  <c:v>0</c:v>
                </c:pt>
                <c:pt idx="36">
                  <c:v>0</c:v>
                </c:pt>
                <c:pt idx="37">
                  <c:v>42.347519999999896</c:v>
                </c:pt>
                <c:pt idx="38">
                  <c:v>235.44</c:v>
                </c:pt>
                <c:pt idx="39">
                  <c:v>235.44</c:v>
                </c:pt>
                <c:pt idx="40">
                  <c:v>235.44</c:v>
                </c:pt>
                <c:pt idx="41">
                  <c:v>235.44</c:v>
                </c:pt>
                <c:pt idx="42">
                  <c:v>228.37439999999987</c:v>
                </c:pt>
                <c:pt idx="43">
                  <c:v>230.72191999999976</c:v>
                </c:pt>
                <c:pt idx="44">
                  <c:v>23.656319999999624</c:v>
                </c:pt>
                <c:pt idx="45">
                  <c:v>0</c:v>
                </c:pt>
                <c:pt idx="46">
                  <c:v>202.34751999999992</c:v>
                </c:pt>
                <c:pt idx="47">
                  <c:v>235.44</c:v>
                </c:pt>
                <c:pt idx="48">
                  <c:v>188.37439999999987</c:v>
                </c:pt>
                <c:pt idx="49">
                  <c:v>235.44</c:v>
                </c:pt>
                <c:pt idx="50">
                  <c:v>198.37439999999987</c:v>
                </c:pt>
                <c:pt idx="51">
                  <c:v>181.30879999999974</c:v>
                </c:pt>
                <c:pt idx="52">
                  <c:v>14.243199999999604</c:v>
                </c:pt>
                <c:pt idx="53">
                  <c:v>120.59071999999951</c:v>
                </c:pt>
                <c:pt idx="54">
                  <c:v>218.93823999999941</c:v>
                </c:pt>
                <c:pt idx="55">
                  <c:v>101.87263999999928</c:v>
                </c:pt>
                <c:pt idx="56">
                  <c:v>0</c:v>
                </c:pt>
                <c:pt idx="57">
                  <c:v>0</c:v>
                </c:pt>
                <c:pt idx="58">
                  <c:v>114.3475199999999</c:v>
                </c:pt>
                <c:pt idx="59">
                  <c:v>0</c:v>
                </c:pt>
                <c:pt idx="60">
                  <c:v>42.347519999999896</c:v>
                </c:pt>
                <c:pt idx="61">
                  <c:v>235.44</c:v>
                </c:pt>
                <c:pt idx="62">
                  <c:v>235.44</c:v>
                </c:pt>
                <c:pt idx="63">
                  <c:v>235.44</c:v>
                </c:pt>
                <c:pt idx="64">
                  <c:v>235.44</c:v>
                </c:pt>
                <c:pt idx="65">
                  <c:v>235.44</c:v>
                </c:pt>
                <c:pt idx="66">
                  <c:v>235.44</c:v>
                </c:pt>
                <c:pt idx="67">
                  <c:v>235.44</c:v>
                </c:pt>
                <c:pt idx="68">
                  <c:v>235.44</c:v>
                </c:pt>
                <c:pt idx="69">
                  <c:v>235.44</c:v>
                </c:pt>
                <c:pt idx="70">
                  <c:v>235.44</c:v>
                </c:pt>
                <c:pt idx="71">
                  <c:v>235.44</c:v>
                </c:pt>
                <c:pt idx="72">
                  <c:v>235.44</c:v>
                </c:pt>
                <c:pt idx="73">
                  <c:v>235.44</c:v>
                </c:pt>
                <c:pt idx="74">
                  <c:v>235.44</c:v>
                </c:pt>
                <c:pt idx="75">
                  <c:v>235.44</c:v>
                </c:pt>
                <c:pt idx="76">
                  <c:v>235.44</c:v>
                </c:pt>
                <c:pt idx="77">
                  <c:v>148.37439999999987</c:v>
                </c:pt>
                <c:pt idx="78">
                  <c:v>141.30879999999974</c:v>
                </c:pt>
                <c:pt idx="79">
                  <c:v>143.65631999999962</c:v>
                </c:pt>
                <c:pt idx="80">
                  <c:v>76.590719999999493</c:v>
                </c:pt>
                <c:pt idx="81">
                  <c:v>222.93823999999938</c:v>
                </c:pt>
                <c:pt idx="82">
                  <c:v>235.44</c:v>
                </c:pt>
                <c:pt idx="83">
                  <c:v>235.44</c:v>
                </c:pt>
                <c:pt idx="84">
                  <c:v>235.44</c:v>
                </c:pt>
                <c:pt idx="85">
                  <c:v>158.37439999999987</c:v>
                </c:pt>
                <c:pt idx="86">
                  <c:v>0</c:v>
                </c:pt>
                <c:pt idx="87">
                  <c:v>0</c:v>
                </c:pt>
                <c:pt idx="88">
                  <c:v>178.34751999999992</c:v>
                </c:pt>
                <c:pt idx="89">
                  <c:v>235.44</c:v>
                </c:pt>
                <c:pt idx="90">
                  <c:v>235.44</c:v>
                </c:pt>
                <c:pt idx="91">
                  <c:v>235.44</c:v>
                </c:pt>
                <c:pt idx="92">
                  <c:v>188.37439999999987</c:v>
                </c:pt>
                <c:pt idx="93">
                  <c:v>91.308799999999735</c:v>
                </c:pt>
                <c:pt idx="94">
                  <c:v>0</c:v>
                </c:pt>
                <c:pt idx="95">
                  <c:v>170.34751999999992</c:v>
                </c:pt>
                <c:pt idx="96">
                  <c:v>235.44</c:v>
                </c:pt>
                <c:pt idx="97">
                  <c:v>235.44</c:v>
                </c:pt>
                <c:pt idx="98">
                  <c:v>235.44</c:v>
                </c:pt>
                <c:pt idx="99">
                  <c:v>218.37439999999987</c:v>
                </c:pt>
                <c:pt idx="100">
                  <c:v>228.72191999999976</c:v>
                </c:pt>
                <c:pt idx="101">
                  <c:v>171.65631999999962</c:v>
                </c:pt>
                <c:pt idx="102">
                  <c:v>235.44</c:v>
                </c:pt>
                <c:pt idx="103">
                  <c:v>235.44</c:v>
                </c:pt>
                <c:pt idx="104">
                  <c:v>235.44</c:v>
                </c:pt>
                <c:pt idx="105">
                  <c:v>235.44</c:v>
                </c:pt>
                <c:pt idx="106">
                  <c:v>235.44</c:v>
                </c:pt>
                <c:pt idx="107">
                  <c:v>235.44</c:v>
                </c:pt>
                <c:pt idx="108">
                  <c:v>235.44</c:v>
                </c:pt>
                <c:pt idx="109">
                  <c:v>235.44</c:v>
                </c:pt>
                <c:pt idx="110">
                  <c:v>235.44</c:v>
                </c:pt>
                <c:pt idx="111">
                  <c:v>235.44</c:v>
                </c:pt>
                <c:pt idx="112">
                  <c:v>235.44</c:v>
                </c:pt>
                <c:pt idx="113">
                  <c:v>235.44</c:v>
                </c:pt>
                <c:pt idx="114">
                  <c:v>235.44</c:v>
                </c:pt>
                <c:pt idx="115">
                  <c:v>235.44</c:v>
                </c:pt>
                <c:pt idx="116">
                  <c:v>235.44</c:v>
                </c:pt>
                <c:pt idx="117">
                  <c:v>235.44</c:v>
                </c:pt>
                <c:pt idx="118">
                  <c:v>235.44</c:v>
                </c:pt>
                <c:pt idx="119">
                  <c:v>235.44</c:v>
                </c:pt>
                <c:pt idx="120">
                  <c:v>235.44</c:v>
                </c:pt>
                <c:pt idx="121">
                  <c:v>235.44</c:v>
                </c:pt>
                <c:pt idx="122">
                  <c:v>235.44</c:v>
                </c:pt>
                <c:pt idx="123">
                  <c:v>235.44</c:v>
                </c:pt>
                <c:pt idx="124">
                  <c:v>235.44</c:v>
                </c:pt>
                <c:pt idx="125">
                  <c:v>235.44</c:v>
                </c:pt>
                <c:pt idx="126">
                  <c:v>198.37439999999987</c:v>
                </c:pt>
                <c:pt idx="127">
                  <c:v>235.44</c:v>
                </c:pt>
                <c:pt idx="128">
                  <c:v>235.44</c:v>
                </c:pt>
                <c:pt idx="129">
                  <c:v>235.44</c:v>
                </c:pt>
                <c:pt idx="130">
                  <c:v>235.44</c:v>
                </c:pt>
                <c:pt idx="131">
                  <c:v>235.44</c:v>
                </c:pt>
                <c:pt idx="132">
                  <c:v>235.44</c:v>
                </c:pt>
                <c:pt idx="133">
                  <c:v>235.44</c:v>
                </c:pt>
                <c:pt idx="134">
                  <c:v>235.44</c:v>
                </c:pt>
                <c:pt idx="135">
                  <c:v>228.37439999999987</c:v>
                </c:pt>
                <c:pt idx="136">
                  <c:v>230.72191999999976</c:v>
                </c:pt>
                <c:pt idx="137">
                  <c:v>235.44</c:v>
                </c:pt>
                <c:pt idx="138">
                  <c:v>235.44</c:v>
                </c:pt>
                <c:pt idx="139">
                  <c:v>235.44</c:v>
                </c:pt>
                <c:pt idx="140">
                  <c:v>235.44</c:v>
                </c:pt>
                <c:pt idx="141">
                  <c:v>235.44</c:v>
                </c:pt>
                <c:pt idx="142">
                  <c:v>235.44</c:v>
                </c:pt>
                <c:pt idx="143">
                  <c:v>235.44</c:v>
                </c:pt>
                <c:pt idx="144">
                  <c:v>235.44</c:v>
                </c:pt>
                <c:pt idx="145">
                  <c:v>235.44</c:v>
                </c:pt>
                <c:pt idx="146">
                  <c:v>235.44</c:v>
                </c:pt>
                <c:pt idx="147">
                  <c:v>188.37439999999987</c:v>
                </c:pt>
                <c:pt idx="148">
                  <c:v>198.72191999999976</c:v>
                </c:pt>
                <c:pt idx="149">
                  <c:v>235.44</c:v>
                </c:pt>
                <c:pt idx="150">
                  <c:v>235.44</c:v>
                </c:pt>
                <c:pt idx="151">
                  <c:v>235.44</c:v>
                </c:pt>
                <c:pt idx="152">
                  <c:v>235.44</c:v>
                </c:pt>
                <c:pt idx="153">
                  <c:v>235.44</c:v>
                </c:pt>
                <c:pt idx="154">
                  <c:v>235.44</c:v>
                </c:pt>
                <c:pt idx="155">
                  <c:v>235.44</c:v>
                </c:pt>
                <c:pt idx="156">
                  <c:v>235.44</c:v>
                </c:pt>
                <c:pt idx="157">
                  <c:v>235.44</c:v>
                </c:pt>
                <c:pt idx="158">
                  <c:v>235.44</c:v>
                </c:pt>
                <c:pt idx="159">
                  <c:v>235.44</c:v>
                </c:pt>
                <c:pt idx="160">
                  <c:v>235.44</c:v>
                </c:pt>
                <c:pt idx="161">
                  <c:v>235.44</c:v>
                </c:pt>
                <c:pt idx="162">
                  <c:v>228.37439999999987</c:v>
                </c:pt>
                <c:pt idx="163">
                  <c:v>235.44</c:v>
                </c:pt>
                <c:pt idx="164">
                  <c:v>235.44</c:v>
                </c:pt>
                <c:pt idx="165">
                  <c:v>235.44</c:v>
                </c:pt>
                <c:pt idx="166">
                  <c:v>235.44</c:v>
                </c:pt>
                <c:pt idx="167">
                  <c:v>235.44</c:v>
                </c:pt>
                <c:pt idx="168">
                  <c:v>235.44</c:v>
                </c:pt>
                <c:pt idx="169">
                  <c:v>235.44</c:v>
                </c:pt>
                <c:pt idx="170">
                  <c:v>235.44</c:v>
                </c:pt>
                <c:pt idx="171">
                  <c:v>235.44</c:v>
                </c:pt>
                <c:pt idx="172">
                  <c:v>235.44</c:v>
                </c:pt>
                <c:pt idx="173">
                  <c:v>235.44</c:v>
                </c:pt>
                <c:pt idx="174">
                  <c:v>235.44</c:v>
                </c:pt>
                <c:pt idx="175">
                  <c:v>235.44</c:v>
                </c:pt>
                <c:pt idx="176">
                  <c:v>235.44</c:v>
                </c:pt>
                <c:pt idx="177">
                  <c:v>235.44</c:v>
                </c:pt>
                <c:pt idx="178">
                  <c:v>235.44</c:v>
                </c:pt>
                <c:pt idx="179">
                  <c:v>235.44</c:v>
                </c:pt>
                <c:pt idx="180">
                  <c:v>235.44</c:v>
                </c:pt>
                <c:pt idx="181">
                  <c:v>235.44</c:v>
                </c:pt>
                <c:pt idx="182">
                  <c:v>235.44</c:v>
                </c:pt>
                <c:pt idx="183">
                  <c:v>235.44</c:v>
                </c:pt>
                <c:pt idx="184">
                  <c:v>235.44</c:v>
                </c:pt>
                <c:pt idx="185">
                  <c:v>235.44</c:v>
                </c:pt>
                <c:pt idx="186">
                  <c:v>235.44</c:v>
                </c:pt>
                <c:pt idx="187">
                  <c:v>235.44</c:v>
                </c:pt>
                <c:pt idx="188">
                  <c:v>235.44</c:v>
                </c:pt>
                <c:pt idx="189">
                  <c:v>235.44</c:v>
                </c:pt>
                <c:pt idx="190">
                  <c:v>235.44</c:v>
                </c:pt>
                <c:pt idx="191">
                  <c:v>108.37439999999987</c:v>
                </c:pt>
                <c:pt idx="192">
                  <c:v>11.308799999999735</c:v>
                </c:pt>
                <c:pt idx="193">
                  <c:v>189.65631999999965</c:v>
                </c:pt>
                <c:pt idx="194">
                  <c:v>235.44</c:v>
                </c:pt>
                <c:pt idx="195">
                  <c:v>235.44</c:v>
                </c:pt>
                <c:pt idx="196">
                  <c:v>235.44</c:v>
                </c:pt>
                <c:pt idx="197">
                  <c:v>178.37439999999987</c:v>
                </c:pt>
                <c:pt idx="198">
                  <c:v>141.30879999999974</c:v>
                </c:pt>
                <c:pt idx="199">
                  <c:v>74.243199999999604</c:v>
                </c:pt>
                <c:pt idx="200">
                  <c:v>235.44</c:v>
                </c:pt>
                <c:pt idx="201">
                  <c:v>235.44</c:v>
                </c:pt>
                <c:pt idx="202">
                  <c:v>235.44</c:v>
                </c:pt>
                <c:pt idx="203">
                  <c:v>228.37439999999987</c:v>
                </c:pt>
                <c:pt idx="204">
                  <c:v>235.44</c:v>
                </c:pt>
                <c:pt idx="205">
                  <c:v>235.44</c:v>
                </c:pt>
                <c:pt idx="206">
                  <c:v>235.44</c:v>
                </c:pt>
                <c:pt idx="207">
                  <c:v>235.44</c:v>
                </c:pt>
                <c:pt idx="208">
                  <c:v>235.44</c:v>
                </c:pt>
                <c:pt idx="209">
                  <c:v>208.37439999999987</c:v>
                </c:pt>
                <c:pt idx="210">
                  <c:v>141.30879999999974</c:v>
                </c:pt>
                <c:pt idx="211">
                  <c:v>104.2431999999996</c:v>
                </c:pt>
                <c:pt idx="212">
                  <c:v>87.177599999999472</c:v>
                </c:pt>
                <c:pt idx="213">
                  <c:v>60.111999999999341</c:v>
                </c:pt>
                <c:pt idx="214">
                  <c:v>222.45951999999926</c:v>
                </c:pt>
                <c:pt idx="215">
                  <c:v>235.44</c:v>
                </c:pt>
                <c:pt idx="216">
                  <c:v>235.44</c:v>
                </c:pt>
                <c:pt idx="217">
                  <c:v>235.44</c:v>
                </c:pt>
                <c:pt idx="218">
                  <c:v>235.44</c:v>
                </c:pt>
                <c:pt idx="219">
                  <c:v>235.44</c:v>
                </c:pt>
                <c:pt idx="220">
                  <c:v>235.44</c:v>
                </c:pt>
                <c:pt idx="221">
                  <c:v>235.44</c:v>
                </c:pt>
                <c:pt idx="222">
                  <c:v>235.44</c:v>
                </c:pt>
                <c:pt idx="223">
                  <c:v>235.44</c:v>
                </c:pt>
                <c:pt idx="224">
                  <c:v>235.44</c:v>
                </c:pt>
                <c:pt idx="225">
                  <c:v>235.44</c:v>
                </c:pt>
                <c:pt idx="226">
                  <c:v>235.44</c:v>
                </c:pt>
                <c:pt idx="227">
                  <c:v>235.44</c:v>
                </c:pt>
                <c:pt idx="228">
                  <c:v>235.44</c:v>
                </c:pt>
                <c:pt idx="229">
                  <c:v>235.44</c:v>
                </c:pt>
                <c:pt idx="230">
                  <c:v>235.44</c:v>
                </c:pt>
                <c:pt idx="231">
                  <c:v>235.44</c:v>
                </c:pt>
                <c:pt idx="232">
                  <c:v>235.44</c:v>
                </c:pt>
                <c:pt idx="233">
                  <c:v>235.44</c:v>
                </c:pt>
                <c:pt idx="234">
                  <c:v>235.44</c:v>
                </c:pt>
                <c:pt idx="235">
                  <c:v>235.44</c:v>
                </c:pt>
                <c:pt idx="236">
                  <c:v>235.44</c:v>
                </c:pt>
                <c:pt idx="237">
                  <c:v>218.37439999999987</c:v>
                </c:pt>
                <c:pt idx="238">
                  <c:v>171.30879999999974</c:v>
                </c:pt>
                <c:pt idx="239">
                  <c:v>84.243199999999604</c:v>
                </c:pt>
                <c:pt idx="240">
                  <c:v>0</c:v>
                </c:pt>
                <c:pt idx="241">
                  <c:v>0</c:v>
                </c:pt>
                <c:pt idx="242">
                  <c:v>170.34751999999992</c:v>
                </c:pt>
                <c:pt idx="243">
                  <c:v>235.44</c:v>
                </c:pt>
                <c:pt idx="244">
                  <c:v>235.44</c:v>
                </c:pt>
                <c:pt idx="245">
                  <c:v>235.44</c:v>
                </c:pt>
                <c:pt idx="246">
                  <c:v>235.44</c:v>
                </c:pt>
                <c:pt idx="247">
                  <c:v>235.44</c:v>
                </c:pt>
                <c:pt idx="248">
                  <c:v>235.44</c:v>
                </c:pt>
                <c:pt idx="249">
                  <c:v>235.44</c:v>
                </c:pt>
                <c:pt idx="250">
                  <c:v>235.44</c:v>
                </c:pt>
                <c:pt idx="251">
                  <c:v>168.37439999999987</c:v>
                </c:pt>
                <c:pt idx="252">
                  <c:v>235.44</c:v>
                </c:pt>
                <c:pt idx="253">
                  <c:v>235.44</c:v>
                </c:pt>
                <c:pt idx="254">
                  <c:v>235.44</c:v>
                </c:pt>
                <c:pt idx="255">
                  <c:v>235.44</c:v>
                </c:pt>
                <c:pt idx="256">
                  <c:v>235.44</c:v>
                </c:pt>
                <c:pt idx="257">
                  <c:v>235.44</c:v>
                </c:pt>
                <c:pt idx="258">
                  <c:v>228.37439999999987</c:v>
                </c:pt>
                <c:pt idx="259">
                  <c:v>235.44</c:v>
                </c:pt>
                <c:pt idx="260">
                  <c:v>235.44</c:v>
                </c:pt>
                <c:pt idx="261">
                  <c:v>235.44</c:v>
                </c:pt>
                <c:pt idx="262">
                  <c:v>228.37439999999987</c:v>
                </c:pt>
                <c:pt idx="263">
                  <c:v>235.44</c:v>
                </c:pt>
                <c:pt idx="264">
                  <c:v>235.44</c:v>
                </c:pt>
                <c:pt idx="265">
                  <c:v>168.37439999999987</c:v>
                </c:pt>
                <c:pt idx="266">
                  <c:v>71.308799999999735</c:v>
                </c:pt>
                <c:pt idx="267">
                  <c:v>0</c:v>
                </c:pt>
                <c:pt idx="268">
                  <c:v>0</c:v>
                </c:pt>
                <c:pt idx="269">
                  <c:v>98.347519999999903</c:v>
                </c:pt>
                <c:pt idx="270">
                  <c:v>235.44</c:v>
                </c:pt>
                <c:pt idx="271">
                  <c:v>235.44</c:v>
                </c:pt>
                <c:pt idx="272">
                  <c:v>235.44</c:v>
                </c:pt>
                <c:pt idx="273">
                  <c:v>235.44</c:v>
                </c:pt>
                <c:pt idx="274">
                  <c:v>235.44</c:v>
                </c:pt>
                <c:pt idx="275">
                  <c:v>235.44</c:v>
                </c:pt>
                <c:pt idx="276">
                  <c:v>235.44</c:v>
                </c:pt>
                <c:pt idx="277">
                  <c:v>235.44</c:v>
                </c:pt>
                <c:pt idx="278">
                  <c:v>235.44</c:v>
                </c:pt>
                <c:pt idx="279">
                  <c:v>228.37439999999987</c:v>
                </c:pt>
                <c:pt idx="280">
                  <c:v>235.44</c:v>
                </c:pt>
                <c:pt idx="281">
                  <c:v>235.44</c:v>
                </c:pt>
                <c:pt idx="282">
                  <c:v>235.44</c:v>
                </c:pt>
                <c:pt idx="283">
                  <c:v>235.44</c:v>
                </c:pt>
                <c:pt idx="284">
                  <c:v>235.44</c:v>
                </c:pt>
                <c:pt idx="285">
                  <c:v>235.44</c:v>
                </c:pt>
                <c:pt idx="286">
                  <c:v>235.44</c:v>
                </c:pt>
                <c:pt idx="287">
                  <c:v>218.37439999999987</c:v>
                </c:pt>
                <c:pt idx="288">
                  <c:v>235.44</c:v>
                </c:pt>
                <c:pt idx="289">
                  <c:v>235.44</c:v>
                </c:pt>
                <c:pt idx="290">
                  <c:v>235.44</c:v>
                </c:pt>
                <c:pt idx="291">
                  <c:v>235.44</c:v>
                </c:pt>
                <c:pt idx="292">
                  <c:v>235.44</c:v>
                </c:pt>
                <c:pt idx="293">
                  <c:v>168.37439999999987</c:v>
                </c:pt>
                <c:pt idx="294">
                  <c:v>51.308799999999735</c:v>
                </c:pt>
                <c:pt idx="295">
                  <c:v>0</c:v>
                </c:pt>
                <c:pt idx="296">
                  <c:v>0</c:v>
                </c:pt>
                <c:pt idx="297">
                  <c:v>186.34751999999992</c:v>
                </c:pt>
                <c:pt idx="298">
                  <c:v>235.44</c:v>
                </c:pt>
                <c:pt idx="299">
                  <c:v>235.44</c:v>
                </c:pt>
                <c:pt idx="300">
                  <c:v>228.37439999999987</c:v>
                </c:pt>
                <c:pt idx="301">
                  <c:v>41.308799999999735</c:v>
                </c:pt>
                <c:pt idx="302">
                  <c:v>0</c:v>
                </c:pt>
                <c:pt idx="303">
                  <c:v>2.347519999999895</c:v>
                </c:pt>
                <c:pt idx="304">
                  <c:v>220.69503999999981</c:v>
                </c:pt>
                <c:pt idx="305">
                  <c:v>235.44</c:v>
                </c:pt>
                <c:pt idx="306">
                  <c:v>235.44</c:v>
                </c:pt>
                <c:pt idx="307">
                  <c:v>178.37439999999987</c:v>
                </c:pt>
                <c:pt idx="308">
                  <c:v>31.308799999999735</c:v>
                </c:pt>
                <c:pt idx="309">
                  <c:v>0</c:v>
                </c:pt>
                <c:pt idx="310">
                  <c:v>0</c:v>
                </c:pt>
                <c:pt idx="311">
                  <c:v>0</c:v>
                </c:pt>
                <c:pt idx="312">
                  <c:v>2.347519999999895</c:v>
                </c:pt>
                <c:pt idx="313">
                  <c:v>76.695039999999793</c:v>
                </c:pt>
                <c:pt idx="314">
                  <c:v>87.042559999999696</c:v>
                </c:pt>
                <c:pt idx="315">
                  <c:v>161.39007999999961</c:v>
                </c:pt>
                <c:pt idx="316">
                  <c:v>114.32447999999948</c:v>
                </c:pt>
                <c:pt idx="317">
                  <c:v>116.67199999999937</c:v>
                </c:pt>
                <c:pt idx="318">
                  <c:v>191.01951999999926</c:v>
                </c:pt>
                <c:pt idx="319">
                  <c:v>235.44</c:v>
                </c:pt>
                <c:pt idx="320">
                  <c:v>235.44</c:v>
                </c:pt>
                <c:pt idx="321">
                  <c:v>235.44</c:v>
                </c:pt>
                <c:pt idx="322">
                  <c:v>218.37439999999987</c:v>
                </c:pt>
                <c:pt idx="323">
                  <c:v>0</c:v>
                </c:pt>
                <c:pt idx="324">
                  <c:v>0</c:v>
                </c:pt>
                <c:pt idx="325">
                  <c:v>0</c:v>
                </c:pt>
                <c:pt idx="326">
                  <c:v>235.43999999999997</c:v>
                </c:pt>
                <c:pt idx="327">
                  <c:v>235.43999999999997</c:v>
                </c:pt>
                <c:pt idx="328">
                  <c:v>0</c:v>
                </c:pt>
                <c:pt idx="329">
                  <c:v>0</c:v>
                </c:pt>
                <c:pt idx="330">
                  <c:v>26.347519999999896</c:v>
                </c:pt>
                <c:pt idx="331">
                  <c:v>235.44000000000003</c:v>
                </c:pt>
                <c:pt idx="332">
                  <c:v>235.44000000000003</c:v>
                </c:pt>
                <c:pt idx="333">
                  <c:v>235.44000000000003</c:v>
                </c:pt>
                <c:pt idx="334">
                  <c:v>218.37439999999989</c:v>
                </c:pt>
                <c:pt idx="335">
                  <c:v>211.30879999999976</c:v>
                </c:pt>
                <c:pt idx="336">
                  <c:v>54.243199999999632</c:v>
                </c:pt>
                <c:pt idx="337">
                  <c:v>0</c:v>
                </c:pt>
                <c:pt idx="338">
                  <c:v>0</c:v>
                </c:pt>
                <c:pt idx="339">
                  <c:v>235.43999999999997</c:v>
                </c:pt>
                <c:pt idx="340">
                  <c:v>235.43999999999997</c:v>
                </c:pt>
                <c:pt idx="341">
                  <c:v>235.43999999999997</c:v>
                </c:pt>
                <c:pt idx="342">
                  <c:v>235.43999999999997</c:v>
                </c:pt>
                <c:pt idx="343">
                  <c:v>235.43999999999997</c:v>
                </c:pt>
                <c:pt idx="344">
                  <c:v>168.37439999999984</c:v>
                </c:pt>
                <c:pt idx="345">
                  <c:v>61.308799999999707</c:v>
                </c:pt>
                <c:pt idx="346">
                  <c:v>127.65631999999961</c:v>
                </c:pt>
                <c:pt idx="347">
                  <c:v>235.44</c:v>
                </c:pt>
                <c:pt idx="348">
                  <c:v>235.44</c:v>
                </c:pt>
                <c:pt idx="349">
                  <c:v>235.44</c:v>
                </c:pt>
                <c:pt idx="350">
                  <c:v>235.44</c:v>
                </c:pt>
                <c:pt idx="351">
                  <c:v>235.44</c:v>
                </c:pt>
                <c:pt idx="352">
                  <c:v>235.44</c:v>
                </c:pt>
                <c:pt idx="353">
                  <c:v>235.44</c:v>
                </c:pt>
                <c:pt idx="354">
                  <c:v>235.44</c:v>
                </c:pt>
                <c:pt idx="355">
                  <c:v>235.44</c:v>
                </c:pt>
                <c:pt idx="356">
                  <c:v>235.44</c:v>
                </c:pt>
                <c:pt idx="357">
                  <c:v>235.44</c:v>
                </c:pt>
                <c:pt idx="358">
                  <c:v>235.44</c:v>
                </c:pt>
                <c:pt idx="359">
                  <c:v>235.44</c:v>
                </c:pt>
                <c:pt idx="360">
                  <c:v>235.44</c:v>
                </c:pt>
                <c:pt idx="361">
                  <c:v>235.44</c:v>
                </c:pt>
                <c:pt idx="362">
                  <c:v>235.44</c:v>
                </c:pt>
                <c:pt idx="363">
                  <c:v>235.44</c:v>
                </c:pt>
                <c:pt idx="364">
                  <c:v>235.44</c:v>
                </c:pt>
              </c:numCache>
            </c:numRef>
          </c:val>
          <c:smooth val="0"/>
          <c:extLst>
            <c:ext xmlns:c16="http://schemas.microsoft.com/office/drawing/2014/chart" uri="{C3380CC4-5D6E-409C-BE32-E72D297353CC}">
              <c16:uniqueId val="{0000000F-490D-49C1-ADAC-B97A6C6E7D7D}"/>
            </c:ext>
          </c:extLst>
        </c:ser>
        <c:ser>
          <c:idx val="4"/>
          <c:order val="3"/>
          <c:tx>
            <c:strRef>
              <c:f>'Datenreihe Analyse'!$B$16</c:f>
              <c:strCache>
                <c:ptCount val="1"/>
                <c:pt idx="0">
                  <c:v>Strommangel</c:v>
                </c:pt>
              </c:strCache>
            </c:strRef>
          </c:tx>
          <c:spPr>
            <a:ln w="15875" cap="rnd">
              <a:solidFill>
                <a:srgbClr val="FF0000"/>
              </a:solidFill>
              <a:round/>
            </a:ln>
            <a:effectLst/>
          </c:spPr>
          <c:marker>
            <c:symbol val="none"/>
          </c:marker>
          <c:val>
            <c:numRef>
              <c:f>'Datenreihe Analyse'!$C$16:$NC$16</c:f>
              <c:numCache>
                <c:formatCode>General</c:formatCode>
                <c:ptCount val="365"/>
                <c:pt idx="0">
                  <c:v>1090</c:v>
                </c:pt>
                <c:pt idx="1">
                  <c:v>1370</c:v>
                </c:pt>
                <c:pt idx="2">
                  <c:v>1420</c:v>
                </c:pt>
                <c:pt idx="3">
                  <c:v>1470</c:v>
                </c:pt>
                <c:pt idx="4">
                  <c:v>1310</c:v>
                </c:pt>
                <c:pt idx="5">
                  <c:v>1180</c:v>
                </c:pt>
                <c:pt idx="6">
                  <c:v>1500</c:v>
                </c:pt>
                <c:pt idx="7">
                  <c:v>1610</c:v>
                </c:pt>
                <c:pt idx="8">
                  <c:v>1620</c:v>
                </c:pt>
                <c:pt idx="9">
                  <c:v>1468.3743999999999</c:v>
                </c:pt>
                <c:pt idx="10">
                  <c:v>1532.9343999999999</c:v>
                </c:pt>
                <c:pt idx="11">
                  <c:v>1380</c:v>
                </c:pt>
                <c:pt idx="12">
                  <c:v>1310</c:v>
                </c:pt>
                <c:pt idx="13">
                  <c:v>1590</c:v>
                </c:pt>
                <c:pt idx="14">
                  <c:v>1600</c:v>
                </c:pt>
                <c:pt idx="15">
                  <c:v>1590</c:v>
                </c:pt>
                <c:pt idx="16">
                  <c:v>1610</c:v>
                </c:pt>
                <c:pt idx="17">
                  <c:v>1520</c:v>
                </c:pt>
                <c:pt idx="18">
                  <c:v>1301.3087999999998</c:v>
                </c:pt>
                <c:pt idx="19">
                  <c:v>1142.9343999999999</c:v>
                </c:pt>
                <c:pt idx="20">
                  <c:v>1222.9343999999999</c:v>
                </c:pt>
                <c:pt idx="21">
                  <c:v>1372.9343999999999</c:v>
                </c:pt>
                <c:pt idx="22">
                  <c:v>1232.9343999999999</c:v>
                </c:pt>
                <c:pt idx="23">
                  <c:v>1102.9343999999999</c:v>
                </c:pt>
                <c:pt idx="24">
                  <c:v>1232.9343999999999</c:v>
                </c:pt>
                <c:pt idx="25">
                  <c:v>1390</c:v>
                </c:pt>
                <c:pt idx="26">
                  <c:v>1250</c:v>
                </c:pt>
                <c:pt idx="27">
                  <c:v>1560</c:v>
                </c:pt>
                <c:pt idx="28">
                  <c:v>1570</c:v>
                </c:pt>
                <c:pt idx="29">
                  <c:v>1570</c:v>
                </c:pt>
                <c:pt idx="30">
                  <c:v>1347.1775999999995</c:v>
                </c:pt>
                <c:pt idx="31">
                  <c:v>1402.9343999999999</c:v>
                </c:pt>
                <c:pt idx="32">
                  <c:v>1162.9343999999999</c:v>
                </c:pt>
                <c:pt idx="33">
                  <c:v>1230</c:v>
                </c:pt>
                <c:pt idx="34">
                  <c:v>1550</c:v>
                </c:pt>
                <c:pt idx="35">
                  <c:v>1533.6294399999997</c:v>
                </c:pt>
                <c:pt idx="36">
                  <c:v>1452.9343999999999</c:v>
                </c:pt>
                <c:pt idx="37">
                  <c:v>1610</c:v>
                </c:pt>
                <c:pt idx="38">
                  <c:v>1590</c:v>
                </c:pt>
                <c:pt idx="39">
                  <c:v>1410</c:v>
                </c:pt>
                <c:pt idx="40">
                  <c:v>1270</c:v>
                </c:pt>
                <c:pt idx="41">
                  <c:v>1590</c:v>
                </c:pt>
                <c:pt idx="42">
                  <c:v>1570</c:v>
                </c:pt>
                <c:pt idx="43">
                  <c:v>1580</c:v>
                </c:pt>
                <c:pt idx="44">
                  <c:v>1540</c:v>
                </c:pt>
                <c:pt idx="45">
                  <c:v>1396.5907199999995</c:v>
                </c:pt>
                <c:pt idx="46">
                  <c:v>1300</c:v>
                </c:pt>
                <c:pt idx="47">
                  <c:v>1180</c:v>
                </c:pt>
                <c:pt idx="48">
                  <c:v>1480</c:v>
                </c:pt>
                <c:pt idx="49">
                  <c:v>1560</c:v>
                </c:pt>
                <c:pt idx="50">
                  <c:v>1530</c:v>
                </c:pt>
                <c:pt idx="51">
                  <c:v>1530</c:v>
                </c:pt>
                <c:pt idx="52">
                  <c:v>1490</c:v>
                </c:pt>
                <c:pt idx="53">
                  <c:v>1280</c:v>
                </c:pt>
                <c:pt idx="54">
                  <c:v>1160</c:v>
                </c:pt>
                <c:pt idx="55">
                  <c:v>1430</c:v>
                </c:pt>
                <c:pt idx="56">
                  <c:v>1374.8070399999992</c:v>
                </c:pt>
                <c:pt idx="57">
                  <c:v>1382.9343999999999</c:v>
                </c:pt>
                <c:pt idx="58">
                  <c:v>1480</c:v>
                </c:pt>
                <c:pt idx="59">
                  <c:v>1397.2819199999997</c:v>
                </c:pt>
                <c:pt idx="60">
                  <c:v>1270</c:v>
                </c:pt>
                <c:pt idx="61">
                  <c:v>1190</c:v>
                </c:pt>
                <c:pt idx="62">
                  <c:v>1470</c:v>
                </c:pt>
                <c:pt idx="63">
                  <c:v>1500</c:v>
                </c:pt>
                <c:pt idx="64">
                  <c:v>1490</c:v>
                </c:pt>
                <c:pt idx="65">
                  <c:v>1500</c:v>
                </c:pt>
                <c:pt idx="66">
                  <c:v>1490</c:v>
                </c:pt>
                <c:pt idx="67">
                  <c:v>1300</c:v>
                </c:pt>
                <c:pt idx="68">
                  <c:v>1170</c:v>
                </c:pt>
                <c:pt idx="69">
                  <c:v>1480</c:v>
                </c:pt>
                <c:pt idx="70">
                  <c:v>1490</c:v>
                </c:pt>
                <c:pt idx="71">
                  <c:v>1550</c:v>
                </c:pt>
                <c:pt idx="72">
                  <c:v>1550</c:v>
                </c:pt>
                <c:pt idx="73">
                  <c:v>1530</c:v>
                </c:pt>
                <c:pt idx="74">
                  <c:v>1300</c:v>
                </c:pt>
                <c:pt idx="75">
                  <c:v>1210</c:v>
                </c:pt>
                <c:pt idx="76">
                  <c:v>1490</c:v>
                </c:pt>
                <c:pt idx="77">
                  <c:v>1480</c:v>
                </c:pt>
                <c:pt idx="78">
                  <c:v>1470</c:v>
                </c:pt>
                <c:pt idx="79">
                  <c:v>1450</c:v>
                </c:pt>
                <c:pt idx="80">
                  <c:v>1410</c:v>
                </c:pt>
                <c:pt idx="81">
                  <c:v>1220</c:v>
                </c:pt>
                <c:pt idx="82">
                  <c:v>1110</c:v>
                </c:pt>
                <c:pt idx="83">
                  <c:v>1440</c:v>
                </c:pt>
                <c:pt idx="84">
                  <c:v>1460</c:v>
                </c:pt>
                <c:pt idx="85">
                  <c:v>1450</c:v>
                </c:pt>
                <c:pt idx="86">
                  <c:v>1421.3087999999998</c:v>
                </c:pt>
                <c:pt idx="87">
                  <c:v>1372.9343999999999</c:v>
                </c:pt>
                <c:pt idx="88">
                  <c:v>1190</c:v>
                </c:pt>
                <c:pt idx="89">
                  <c:v>1070</c:v>
                </c:pt>
                <c:pt idx="90">
                  <c:v>1380</c:v>
                </c:pt>
                <c:pt idx="91">
                  <c:v>1440</c:v>
                </c:pt>
                <c:pt idx="92">
                  <c:v>1420</c:v>
                </c:pt>
                <c:pt idx="93">
                  <c:v>1420</c:v>
                </c:pt>
                <c:pt idx="94">
                  <c:v>1354.2431999999997</c:v>
                </c:pt>
                <c:pt idx="95">
                  <c:v>1200</c:v>
                </c:pt>
                <c:pt idx="96">
                  <c:v>1090</c:v>
                </c:pt>
                <c:pt idx="97">
                  <c:v>1370</c:v>
                </c:pt>
                <c:pt idx="98">
                  <c:v>1430</c:v>
                </c:pt>
                <c:pt idx="99">
                  <c:v>1420</c:v>
                </c:pt>
                <c:pt idx="100">
                  <c:v>1420</c:v>
                </c:pt>
                <c:pt idx="101">
                  <c:v>1410</c:v>
                </c:pt>
                <c:pt idx="102">
                  <c:v>1240</c:v>
                </c:pt>
                <c:pt idx="103">
                  <c:v>1130</c:v>
                </c:pt>
                <c:pt idx="104">
                  <c:v>1370</c:v>
                </c:pt>
                <c:pt idx="105">
                  <c:v>1430</c:v>
                </c:pt>
                <c:pt idx="106">
                  <c:v>1410</c:v>
                </c:pt>
                <c:pt idx="107">
                  <c:v>1370</c:v>
                </c:pt>
                <c:pt idx="108">
                  <c:v>1080</c:v>
                </c:pt>
                <c:pt idx="109">
                  <c:v>1060</c:v>
                </c:pt>
                <c:pt idx="110">
                  <c:v>950</c:v>
                </c:pt>
                <c:pt idx="111">
                  <c:v>1010</c:v>
                </c:pt>
                <c:pt idx="112">
                  <c:v>1350</c:v>
                </c:pt>
                <c:pt idx="113">
                  <c:v>1380</c:v>
                </c:pt>
                <c:pt idx="114">
                  <c:v>1380</c:v>
                </c:pt>
                <c:pt idx="115">
                  <c:v>1360</c:v>
                </c:pt>
                <c:pt idx="116">
                  <c:v>1170</c:v>
                </c:pt>
                <c:pt idx="117">
                  <c:v>1080</c:v>
                </c:pt>
                <c:pt idx="118">
                  <c:v>1370</c:v>
                </c:pt>
                <c:pt idx="119">
                  <c:v>1350</c:v>
                </c:pt>
                <c:pt idx="120">
                  <c:v>1080</c:v>
                </c:pt>
                <c:pt idx="121">
                  <c:v>1360</c:v>
                </c:pt>
                <c:pt idx="122">
                  <c:v>1370</c:v>
                </c:pt>
                <c:pt idx="123">
                  <c:v>1190</c:v>
                </c:pt>
                <c:pt idx="124">
                  <c:v>1080</c:v>
                </c:pt>
                <c:pt idx="125">
                  <c:v>1380</c:v>
                </c:pt>
                <c:pt idx="126">
                  <c:v>1390</c:v>
                </c:pt>
                <c:pt idx="127">
                  <c:v>1410</c:v>
                </c:pt>
                <c:pt idx="128">
                  <c:v>1400</c:v>
                </c:pt>
                <c:pt idx="129">
                  <c:v>1370</c:v>
                </c:pt>
                <c:pt idx="130">
                  <c:v>1170</c:v>
                </c:pt>
                <c:pt idx="131">
                  <c:v>1070</c:v>
                </c:pt>
                <c:pt idx="132">
                  <c:v>1330</c:v>
                </c:pt>
                <c:pt idx="133">
                  <c:v>1370</c:v>
                </c:pt>
                <c:pt idx="134">
                  <c:v>1390</c:v>
                </c:pt>
                <c:pt idx="135">
                  <c:v>1430</c:v>
                </c:pt>
                <c:pt idx="136">
                  <c:v>1390</c:v>
                </c:pt>
                <c:pt idx="137">
                  <c:v>1140</c:v>
                </c:pt>
                <c:pt idx="138">
                  <c:v>1040</c:v>
                </c:pt>
                <c:pt idx="139">
                  <c:v>1330</c:v>
                </c:pt>
                <c:pt idx="140">
                  <c:v>1410</c:v>
                </c:pt>
                <c:pt idx="141">
                  <c:v>1390</c:v>
                </c:pt>
                <c:pt idx="142">
                  <c:v>1370</c:v>
                </c:pt>
                <c:pt idx="143">
                  <c:v>1350</c:v>
                </c:pt>
                <c:pt idx="144">
                  <c:v>1120</c:v>
                </c:pt>
                <c:pt idx="145">
                  <c:v>1030</c:v>
                </c:pt>
                <c:pt idx="146">
                  <c:v>1330</c:v>
                </c:pt>
                <c:pt idx="147">
                  <c:v>1350</c:v>
                </c:pt>
                <c:pt idx="148">
                  <c:v>1320</c:v>
                </c:pt>
                <c:pt idx="149">
                  <c:v>1090</c:v>
                </c:pt>
                <c:pt idx="150">
                  <c:v>1180</c:v>
                </c:pt>
                <c:pt idx="151">
                  <c:v>1110</c:v>
                </c:pt>
                <c:pt idx="152">
                  <c:v>1040</c:v>
                </c:pt>
                <c:pt idx="153">
                  <c:v>1360</c:v>
                </c:pt>
                <c:pt idx="154">
                  <c:v>1390</c:v>
                </c:pt>
                <c:pt idx="155">
                  <c:v>1410</c:v>
                </c:pt>
                <c:pt idx="156">
                  <c:v>1390</c:v>
                </c:pt>
                <c:pt idx="157">
                  <c:v>1330</c:v>
                </c:pt>
                <c:pt idx="158">
                  <c:v>1160</c:v>
                </c:pt>
                <c:pt idx="159">
                  <c:v>1000</c:v>
                </c:pt>
                <c:pt idx="160">
                  <c:v>1030</c:v>
                </c:pt>
                <c:pt idx="161">
                  <c:v>1310</c:v>
                </c:pt>
                <c:pt idx="162">
                  <c:v>1380</c:v>
                </c:pt>
                <c:pt idx="163">
                  <c:v>1350</c:v>
                </c:pt>
                <c:pt idx="164">
                  <c:v>1340</c:v>
                </c:pt>
                <c:pt idx="165">
                  <c:v>1160</c:v>
                </c:pt>
                <c:pt idx="166">
                  <c:v>1030</c:v>
                </c:pt>
                <c:pt idx="167">
                  <c:v>1320</c:v>
                </c:pt>
                <c:pt idx="168">
                  <c:v>1380</c:v>
                </c:pt>
                <c:pt idx="169">
                  <c:v>1380</c:v>
                </c:pt>
                <c:pt idx="170">
                  <c:v>1160</c:v>
                </c:pt>
                <c:pt idx="171">
                  <c:v>1220</c:v>
                </c:pt>
                <c:pt idx="172">
                  <c:v>1110</c:v>
                </c:pt>
                <c:pt idx="173">
                  <c:v>1030</c:v>
                </c:pt>
                <c:pt idx="174">
                  <c:v>1360</c:v>
                </c:pt>
                <c:pt idx="175">
                  <c:v>1420</c:v>
                </c:pt>
                <c:pt idx="176">
                  <c:v>1440</c:v>
                </c:pt>
                <c:pt idx="177">
                  <c:v>1420</c:v>
                </c:pt>
                <c:pt idx="178">
                  <c:v>1350</c:v>
                </c:pt>
                <c:pt idx="179">
                  <c:v>1170</c:v>
                </c:pt>
                <c:pt idx="180">
                  <c:v>1100</c:v>
                </c:pt>
                <c:pt idx="181">
                  <c:v>1410</c:v>
                </c:pt>
                <c:pt idx="182">
                  <c:v>1410</c:v>
                </c:pt>
                <c:pt idx="183">
                  <c:v>1390</c:v>
                </c:pt>
                <c:pt idx="184">
                  <c:v>1400</c:v>
                </c:pt>
                <c:pt idx="185">
                  <c:v>1370</c:v>
                </c:pt>
                <c:pt idx="186">
                  <c:v>1180</c:v>
                </c:pt>
                <c:pt idx="187">
                  <c:v>1060</c:v>
                </c:pt>
                <c:pt idx="188">
                  <c:v>1350</c:v>
                </c:pt>
                <c:pt idx="189">
                  <c:v>1370</c:v>
                </c:pt>
                <c:pt idx="190">
                  <c:v>1360</c:v>
                </c:pt>
                <c:pt idx="191">
                  <c:v>1360</c:v>
                </c:pt>
                <c:pt idx="192">
                  <c:v>1360</c:v>
                </c:pt>
                <c:pt idx="193">
                  <c:v>1150</c:v>
                </c:pt>
                <c:pt idx="194">
                  <c:v>1040</c:v>
                </c:pt>
                <c:pt idx="195">
                  <c:v>1320</c:v>
                </c:pt>
                <c:pt idx="196">
                  <c:v>1360</c:v>
                </c:pt>
                <c:pt idx="197">
                  <c:v>1340</c:v>
                </c:pt>
                <c:pt idx="198">
                  <c:v>1350</c:v>
                </c:pt>
                <c:pt idx="199">
                  <c:v>1330</c:v>
                </c:pt>
                <c:pt idx="200">
                  <c:v>1150</c:v>
                </c:pt>
                <c:pt idx="201">
                  <c:v>1040</c:v>
                </c:pt>
                <c:pt idx="202">
                  <c:v>1320</c:v>
                </c:pt>
                <c:pt idx="203">
                  <c:v>1360</c:v>
                </c:pt>
                <c:pt idx="204">
                  <c:v>1370</c:v>
                </c:pt>
                <c:pt idx="205">
                  <c:v>1400</c:v>
                </c:pt>
                <c:pt idx="206">
                  <c:v>1390</c:v>
                </c:pt>
                <c:pt idx="207">
                  <c:v>1160</c:v>
                </c:pt>
                <c:pt idx="208">
                  <c:v>1060</c:v>
                </c:pt>
                <c:pt idx="209">
                  <c:v>1310</c:v>
                </c:pt>
                <c:pt idx="210">
                  <c:v>1360</c:v>
                </c:pt>
                <c:pt idx="211">
                  <c:v>1350</c:v>
                </c:pt>
                <c:pt idx="212">
                  <c:v>1320</c:v>
                </c:pt>
                <c:pt idx="213">
                  <c:v>1290</c:v>
                </c:pt>
                <c:pt idx="214">
                  <c:v>1090</c:v>
                </c:pt>
                <c:pt idx="215">
                  <c:v>1000</c:v>
                </c:pt>
                <c:pt idx="216">
                  <c:v>1250</c:v>
                </c:pt>
                <c:pt idx="217">
                  <c:v>1290</c:v>
                </c:pt>
                <c:pt idx="218">
                  <c:v>1290</c:v>
                </c:pt>
                <c:pt idx="219">
                  <c:v>1290</c:v>
                </c:pt>
                <c:pt idx="220">
                  <c:v>1300</c:v>
                </c:pt>
                <c:pt idx="221">
                  <c:v>1110</c:v>
                </c:pt>
                <c:pt idx="222">
                  <c:v>1030</c:v>
                </c:pt>
                <c:pt idx="223">
                  <c:v>1250</c:v>
                </c:pt>
                <c:pt idx="224">
                  <c:v>1290</c:v>
                </c:pt>
                <c:pt idx="225">
                  <c:v>1270</c:v>
                </c:pt>
                <c:pt idx="226">
                  <c:v>1280</c:v>
                </c:pt>
                <c:pt idx="227">
                  <c:v>1250</c:v>
                </c:pt>
                <c:pt idx="228">
                  <c:v>1090</c:v>
                </c:pt>
                <c:pt idx="229">
                  <c:v>1020</c:v>
                </c:pt>
                <c:pt idx="230">
                  <c:v>1280</c:v>
                </c:pt>
                <c:pt idx="231">
                  <c:v>1290</c:v>
                </c:pt>
                <c:pt idx="232">
                  <c:v>1280</c:v>
                </c:pt>
                <c:pt idx="233">
                  <c:v>1290</c:v>
                </c:pt>
                <c:pt idx="234">
                  <c:v>1280</c:v>
                </c:pt>
                <c:pt idx="235">
                  <c:v>1110</c:v>
                </c:pt>
                <c:pt idx="236">
                  <c:v>1030</c:v>
                </c:pt>
                <c:pt idx="237">
                  <c:v>1330</c:v>
                </c:pt>
                <c:pt idx="238">
                  <c:v>1380</c:v>
                </c:pt>
                <c:pt idx="239">
                  <c:v>1380</c:v>
                </c:pt>
                <c:pt idx="240">
                  <c:v>1357.1775999999995</c:v>
                </c:pt>
                <c:pt idx="241">
                  <c:v>1282.9343999999999</c:v>
                </c:pt>
                <c:pt idx="242">
                  <c:v>1150</c:v>
                </c:pt>
                <c:pt idx="243">
                  <c:v>1060</c:v>
                </c:pt>
                <c:pt idx="244">
                  <c:v>1280</c:v>
                </c:pt>
                <c:pt idx="245">
                  <c:v>1320</c:v>
                </c:pt>
                <c:pt idx="246">
                  <c:v>1330</c:v>
                </c:pt>
                <c:pt idx="247">
                  <c:v>1360</c:v>
                </c:pt>
                <c:pt idx="248">
                  <c:v>1310</c:v>
                </c:pt>
                <c:pt idx="249">
                  <c:v>1110</c:v>
                </c:pt>
                <c:pt idx="250">
                  <c:v>1010</c:v>
                </c:pt>
                <c:pt idx="251">
                  <c:v>1280</c:v>
                </c:pt>
                <c:pt idx="252">
                  <c:v>1330</c:v>
                </c:pt>
                <c:pt idx="253">
                  <c:v>1360</c:v>
                </c:pt>
                <c:pt idx="254">
                  <c:v>1380</c:v>
                </c:pt>
                <c:pt idx="255">
                  <c:v>1360</c:v>
                </c:pt>
                <c:pt idx="256">
                  <c:v>1130</c:v>
                </c:pt>
                <c:pt idx="257">
                  <c:v>1070</c:v>
                </c:pt>
                <c:pt idx="258">
                  <c:v>1320</c:v>
                </c:pt>
                <c:pt idx="259">
                  <c:v>1380</c:v>
                </c:pt>
                <c:pt idx="260">
                  <c:v>1350</c:v>
                </c:pt>
                <c:pt idx="261">
                  <c:v>1320</c:v>
                </c:pt>
                <c:pt idx="262">
                  <c:v>1300</c:v>
                </c:pt>
                <c:pt idx="263">
                  <c:v>1120</c:v>
                </c:pt>
                <c:pt idx="264">
                  <c:v>1040</c:v>
                </c:pt>
                <c:pt idx="265">
                  <c:v>1330</c:v>
                </c:pt>
                <c:pt idx="266">
                  <c:v>1330</c:v>
                </c:pt>
                <c:pt idx="267">
                  <c:v>1314.2431999999997</c:v>
                </c:pt>
                <c:pt idx="268">
                  <c:v>1342.9343999999999</c:v>
                </c:pt>
                <c:pt idx="269">
                  <c:v>1340</c:v>
                </c:pt>
                <c:pt idx="270">
                  <c:v>1180</c:v>
                </c:pt>
                <c:pt idx="271">
                  <c:v>1100</c:v>
                </c:pt>
                <c:pt idx="272">
                  <c:v>1400</c:v>
                </c:pt>
                <c:pt idx="273">
                  <c:v>1400</c:v>
                </c:pt>
                <c:pt idx="274">
                  <c:v>1360</c:v>
                </c:pt>
                <c:pt idx="275">
                  <c:v>1080</c:v>
                </c:pt>
                <c:pt idx="276">
                  <c:v>1200</c:v>
                </c:pt>
                <c:pt idx="277">
                  <c:v>1120</c:v>
                </c:pt>
                <c:pt idx="278">
                  <c:v>1070</c:v>
                </c:pt>
                <c:pt idx="279">
                  <c:v>1320</c:v>
                </c:pt>
                <c:pt idx="280">
                  <c:v>1390</c:v>
                </c:pt>
                <c:pt idx="281">
                  <c:v>1390</c:v>
                </c:pt>
                <c:pt idx="282">
                  <c:v>1410</c:v>
                </c:pt>
                <c:pt idx="283">
                  <c:v>1420</c:v>
                </c:pt>
                <c:pt idx="284">
                  <c:v>1210</c:v>
                </c:pt>
                <c:pt idx="285">
                  <c:v>1100</c:v>
                </c:pt>
                <c:pt idx="286">
                  <c:v>1350</c:v>
                </c:pt>
                <c:pt idx="287">
                  <c:v>1380</c:v>
                </c:pt>
                <c:pt idx="288">
                  <c:v>1400</c:v>
                </c:pt>
                <c:pt idx="289">
                  <c:v>1390</c:v>
                </c:pt>
                <c:pt idx="290">
                  <c:v>1390</c:v>
                </c:pt>
                <c:pt idx="291">
                  <c:v>1190</c:v>
                </c:pt>
                <c:pt idx="292">
                  <c:v>1070</c:v>
                </c:pt>
                <c:pt idx="293">
                  <c:v>1330</c:v>
                </c:pt>
                <c:pt idx="294">
                  <c:v>1380</c:v>
                </c:pt>
                <c:pt idx="295">
                  <c:v>1324.2431999999997</c:v>
                </c:pt>
                <c:pt idx="296">
                  <c:v>1352.9343999999999</c:v>
                </c:pt>
                <c:pt idx="297">
                  <c:v>1400</c:v>
                </c:pt>
                <c:pt idx="298">
                  <c:v>1230</c:v>
                </c:pt>
                <c:pt idx="299">
                  <c:v>1180</c:v>
                </c:pt>
                <c:pt idx="300">
                  <c:v>1380</c:v>
                </c:pt>
                <c:pt idx="301">
                  <c:v>1410</c:v>
                </c:pt>
                <c:pt idx="302">
                  <c:v>1274.2431999999997</c:v>
                </c:pt>
                <c:pt idx="303">
                  <c:v>1320</c:v>
                </c:pt>
                <c:pt idx="304">
                  <c:v>1220</c:v>
                </c:pt>
                <c:pt idx="305">
                  <c:v>1180</c:v>
                </c:pt>
                <c:pt idx="306">
                  <c:v>1080</c:v>
                </c:pt>
                <c:pt idx="307">
                  <c:v>1380</c:v>
                </c:pt>
                <c:pt idx="308">
                  <c:v>1420</c:v>
                </c:pt>
                <c:pt idx="309">
                  <c:v>1204.2431999999997</c:v>
                </c:pt>
                <c:pt idx="310">
                  <c:v>1362.9343999999999</c:v>
                </c:pt>
                <c:pt idx="311">
                  <c:v>1212.9343999999999</c:v>
                </c:pt>
                <c:pt idx="312">
                  <c:v>1210</c:v>
                </c:pt>
                <c:pt idx="313">
                  <c:v>1140</c:v>
                </c:pt>
                <c:pt idx="314">
                  <c:v>1460</c:v>
                </c:pt>
                <c:pt idx="315">
                  <c:v>1500</c:v>
                </c:pt>
                <c:pt idx="316">
                  <c:v>1460</c:v>
                </c:pt>
                <c:pt idx="317">
                  <c:v>1440</c:v>
                </c:pt>
                <c:pt idx="318">
                  <c:v>1460</c:v>
                </c:pt>
                <c:pt idx="319">
                  <c:v>1230</c:v>
                </c:pt>
                <c:pt idx="320">
                  <c:v>1150</c:v>
                </c:pt>
                <c:pt idx="321">
                  <c:v>1440</c:v>
                </c:pt>
                <c:pt idx="322">
                  <c:v>1500</c:v>
                </c:pt>
                <c:pt idx="323">
                  <c:v>1311.3087999999998</c:v>
                </c:pt>
                <c:pt idx="324">
                  <c:v>1172.9343999999999</c:v>
                </c:pt>
                <c:pt idx="325">
                  <c:v>1322.9343999999999</c:v>
                </c:pt>
                <c:pt idx="326">
                  <c:v>1300</c:v>
                </c:pt>
                <c:pt idx="327">
                  <c:v>1190</c:v>
                </c:pt>
                <c:pt idx="328">
                  <c:v>1338.3743999999999</c:v>
                </c:pt>
                <c:pt idx="329">
                  <c:v>1282.9343999999999</c:v>
                </c:pt>
                <c:pt idx="330">
                  <c:v>1540</c:v>
                </c:pt>
                <c:pt idx="331">
                  <c:v>1550</c:v>
                </c:pt>
                <c:pt idx="332">
                  <c:v>1500</c:v>
                </c:pt>
                <c:pt idx="333">
                  <c:v>1240</c:v>
                </c:pt>
                <c:pt idx="334">
                  <c:v>1190</c:v>
                </c:pt>
                <c:pt idx="335">
                  <c:v>1420</c:v>
                </c:pt>
                <c:pt idx="336">
                  <c:v>1500</c:v>
                </c:pt>
                <c:pt idx="337">
                  <c:v>1437.1775999999995</c:v>
                </c:pt>
                <c:pt idx="338">
                  <c:v>1492.9343999999999</c:v>
                </c:pt>
                <c:pt idx="339">
                  <c:v>1590</c:v>
                </c:pt>
                <c:pt idx="340">
                  <c:v>1350</c:v>
                </c:pt>
                <c:pt idx="341">
                  <c:v>1270</c:v>
                </c:pt>
                <c:pt idx="342">
                  <c:v>1540</c:v>
                </c:pt>
                <c:pt idx="343">
                  <c:v>1540</c:v>
                </c:pt>
                <c:pt idx="344">
                  <c:v>1580</c:v>
                </c:pt>
                <c:pt idx="345">
                  <c:v>1540</c:v>
                </c:pt>
                <c:pt idx="346">
                  <c:v>1530</c:v>
                </c:pt>
                <c:pt idx="347">
                  <c:v>1340</c:v>
                </c:pt>
                <c:pt idx="348">
                  <c:v>1260</c:v>
                </c:pt>
                <c:pt idx="349">
                  <c:v>1470</c:v>
                </c:pt>
                <c:pt idx="350">
                  <c:v>1460</c:v>
                </c:pt>
                <c:pt idx="351">
                  <c:v>1460</c:v>
                </c:pt>
                <c:pt idx="352">
                  <c:v>1440</c:v>
                </c:pt>
                <c:pt idx="353">
                  <c:v>1370</c:v>
                </c:pt>
                <c:pt idx="354">
                  <c:v>1200</c:v>
                </c:pt>
                <c:pt idx="355">
                  <c:v>1140</c:v>
                </c:pt>
                <c:pt idx="356">
                  <c:v>1220</c:v>
                </c:pt>
                <c:pt idx="357">
                  <c:v>1110</c:v>
                </c:pt>
                <c:pt idx="358">
                  <c:v>1040</c:v>
                </c:pt>
                <c:pt idx="359">
                  <c:v>1020</c:v>
                </c:pt>
                <c:pt idx="360">
                  <c:v>1140</c:v>
                </c:pt>
                <c:pt idx="361">
                  <c:v>1120</c:v>
                </c:pt>
                <c:pt idx="362">
                  <c:v>1100</c:v>
                </c:pt>
                <c:pt idx="363">
                  <c:v>1230</c:v>
                </c:pt>
                <c:pt idx="364">
                  <c:v>1150</c:v>
                </c:pt>
              </c:numCache>
            </c:numRef>
          </c:val>
          <c:smooth val="0"/>
          <c:extLst>
            <c:ext xmlns:c16="http://schemas.microsoft.com/office/drawing/2014/chart" uri="{C3380CC4-5D6E-409C-BE32-E72D297353CC}">
              <c16:uniqueId val="{00000010-490D-49C1-ADAC-B97A6C6E7D7D}"/>
            </c:ext>
          </c:extLst>
        </c:ser>
        <c:ser>
          <c:idx val="1"/>
          <c:order val="4"/>
          <c:tx>
            <c:strRef>
              <c:f>'Datenreihe Analyse'!$B$13</c:f>
              <c:strCache>
                <c:ptCount val="1"/>
                <c:pt idx="0">
                  <c:v>Last</c:v>
                </c:pt>
              </c:strCache>
            </c:strRef>
          </c:tx>
          <c:spPr>
            <a:ln w="28575" cap="rnd">
              <a:solidFill>
                <a:sysClr val="windowText" lastClr="000000"/>
              </a:solidFill>
              <a:round/>
            </a:ln>
            <a:effectLst/>
          </c:spPr>
          <c:marker>
            <c:symbol val="none"/>
          </c:marker>
          <c:val>
            <c:numRef>
              <c:f>'Datenreihe Analyse'!$C$13:$NC$13</c:f>
              <c:numCache>
                <c:formatCode>General</c:formatCode>
                <c:ptCount val="365"/>
                <c:pt idx="0">
                  <c:v>1090</c:v>
                </c:pt>
                <c:pt idx="1">
                  <c:v>1370</c:v>
                </c:pt>
                <c:pt idx="2">
                  <c:v>1420</c:v>
                </c:pt>
                <c:pt idx="3">
                  <c:v>1470</c:v>
                </c:pt>
                <c:pt idx="4">
                  <c:v>1310</c:v>
                </c:pt>
                <c:pt idx="5">
                  <c:v>1180</c:v>
                </c:pt>
                <c:pt idx="6">
                  <c:v>1500</c:v>
                </c:pt>
                <c:pt idx="7">
                  <c:v>1610</c:v>
                </c:pt>
                <c:pt idx="8">
                  <c:v>1620</c:v>
                </c:pt>
                <c:pt idx="9">
                  <c:v>1510</c:v>
                </c:pt>
                <c:pt idx="10">
                  <c:v>1590</c:v>
                </c:pt>
                <c:pt idx="11">
                  <c:v>1380</c:v>
                </c:pt>
                <c:pt idx="12">
                  <c:v>1310</c:v>
                </c:pt>
                <c:pt idx="13">
                  <c:v>1590</c:v>
                </c:pt>
                <c:pt idx="14">
                  <c:v>1600</c:v>
                </c:pt>
                <c:pt idx="15">
                  <c:v>1590</c:v>
                </c:pt>
                <c:pt idx="16">
                  <c:v>1610</c:v>
                </c:pt>
                <c:pt idx="17">
                  <c:v>1520</c:v>
                </c:pt>
                <c:pt idx="18">
                  <c:v>1320</c:v>
                </c:pt>
                <c:pt idx="19">
                  <c:v>1230</c:v>
                </c:pt>
                <c:pt idx="20">
                  <c:v>1530</c:v>
                </c:pt>
                <c:pt idx="21">
                  <c:v>1620</c:v>
                </c:pt>
                <c:pt idx="22">
                  <c:v>1610</c:v>
                </c:pt>
                <c:pt idx="23">
                  <c:v>1580</c:v>
                </c:pt>
                <c:pt idx="24">
                  <c:v>1580</c:v>
                </c:pt>
                <c:pt idx="25">
                  <c:v>1390</c:v>
                </c:pt>
                <c:pt idx="26">
                  <c:v>1250</c:v>
                </c:pt>
                <c:pt idx="27">
                  <c:v>1560</c:v>
                </c:pt>
                <c:pt idx="28">
                  <c:v>1570</c:v>
                </c:pt>
                <c:pt idx="29">
                  <c:v>1570</c:v>
                </c:pt>
                <c:pt idx="30">
                  <c:v>1550</c:v>
                </c:pt>
                <c:pt idx="31">
                  <c:v>1570</c:v>
                </c:pt>
                <c:pt idx="32">
                  <c:v>1310</c:v>
                </c:pt>
                <c:pt idx="33">
                  <c:v>1230</c:v>
                </c:pt>
                <c:pt idx="34">
                  <c:v>1550</c:v>
                </c:pt>
                <c:pt idx="35">
                  <c:v>1590</c:v>
                </c:pt>
                <c:pt idx="36">
                  <c:v>1570</c:v>
                </c:pt>
                <c:pt idx="37">
                  <c:v>1610</c:v>
                </c:pt>
                <c:pt idx="38">
                  <c:v>1590</c:v>
                </c:pt>
                <c:pt idx="39">
                  <c:v>1410</c:v>
                </c:pt>
                <c:pt idx="40">
                  <c:v>1270</c:v>
                </c:pt>
                <c:pt idx="41">
                  <c:v>1590</c:v>
                </c:pt>
                <c:pt idx="42">
                  <c:v>1570</c:v>
                </c:pt>
                <c:pt idx="43">
                  <c:v>1580</c:v>
                </c:pt>
                <c:pt idx="44">
                  <c:v>1540</c:v>
                </c:pt>
                <c:pt idx="45">
                  <c:v>1510</c:v>
                </c:pt>
                <c:pt idx="46">
                  <c:v>1300</c:v>
                </c:pt>
                <c:pt idx="47">
                  <c:v>1180</c:v>
                </c:pt>
                <c:pt idx="48">
                  <c:v>1480</c:v>
                </c:pt>
                <c:pt idx="49">
                  <c:v>1560</c:v>
                </c:pt>
                <c:pt idx="50">
                  <c:v>1530</c:v>
                </c:pt>
                <c:pt idx="51">
                  <c:v>1530</c:v>
                </c:pt>
                <c:pt idx="52">
                  <c:v>1490</c:v>
                </c:pt>
                <c:pt idx="53">
                  <c:v>1280</c:v>
                </c:pt>
                <c:pt idx="54">
                  <c:v>1160</c:v>
                </c:pt>
                <c:pt idx="55">
                  <c:v>1430</c:v>
                </c:pt>
                <c:pt idx="56">
                  <c:v>1460</c:v>
                </c:pt>
                <c:pt idx="57">
                  <c:v>1480</c:v>
                </c:pt>
                <c:pt idx="58">
                  <c:v>1480</c:v>
                </c:pt>
                <c:pt idx="59">
                  <c:v>1460</c:v>
                </c:pt>
                <c:pt idx="60">
                  <c:v>1270</c:v>
                </c:pt>
                <c:pt idx="61">
                  <c:v>1190</c:v>
                </c:pt>
                <c:pt idx="62">
                  <c:v>1470</c:v>
                </c:pt>
                <c:pt idx="63">
                  <c:v>1500</c:v>
                </c:pt>
                <c:pt idx="64">
                  <c:v>1490</c:v>
                </c:pt>
                <c:pt idx="65">
                  <c:v>1500</c:v>
                </c:pt>
                <c:pt idx="66">
                  <c:v>1490</c:v>
                </c:pt>
                <c:pt idx="67">
                  <c:v>1300</c:v>
                </c:pt>
                <c:pt idx="68">
                  <c:v>1170</c:v>
                </c:pt>
                <c:pt idx="69">
                  <c:v>1480</c:v>
                </c:pt>
                <c:pt idx="70">
                  <c:v>1490</c:v>
                </c:pt>
                <c:pt idx="71">
                  <c:v>1550</c:v>
                </c:pt>
                <c:pt idx="72">
                  <c:v>1550</c:v>
                </c:pt>
                <c:pt idx="73">
                  <c:v>1530</c:v>
                </c:pt>
                <c:pt idx="74">
                  <c:v>1300</c:v>
                </c:pt>
                <c:pt idx="75">
                  <c:v>1210</c:v>
                </c:pt>
                <c:pt idx="76">
                  <c:v>1490</c:v>
                </c:pt>
                <c:pt idx="77">
                  <c:v>1480</c:v>
                </c:pt>
                <c:pt idx="78">
                  <c:v>1470</c:v>
                </c:pt>
                <c:pt idx="79">
                  <c:v>1450</c:v>
                </c:pt>
                <c:pt idx="80">
                  <c:v>1410</c:v>
                </c:pt>
                <c:pt idx="81">
                  <c:v>1220</c:v>
                </c:pt>
                <c:pt idx="82">
                  <c:v>1110</c:v>
                </c:pt>
                <c:pt idx="83">
                  <c:v>1440</c:v>
                </c:pt>
                <c:pt idx="84">
                  <c:v>1460</c:v>
                </c:pt>
                <c:pt idx="85">
                  <c:v>1450</c:v>
                </c:pt>
                <c:pt idx="86">
                  <c:v>1440</c:v>
                </c:pt>
                <c:pt idx="87">
                  <c:v>1390</c:v>
                </c:pt>
                <c:pt idx="88">
                  <c:v>1190</c:v>
                </c:pt>
                <c:pt idx="89">
                  <c:v>1070</c:v>
                </c:pt>
                <c:pt idx="90">
                  <c:v>1380</c:v>
                </c:pt>
                <c:pt idx="91">
                  <c:v>1440</c:v>
                </c:pt>
                <c:pt idx="92">
                  <c:v>1420</c:v>
                </c:pt>
                <c:pt idx="93">
                  <c:v>1420</c:v>
                </c:pt>
                <c:pt idx="94">
                  <c:v>1410</c:v>
                </c:pt>
                <c:pt idx="95">
                  <c:v>1200</c:v>
                </c:pt>
                <c:pt idx="96">
                  <c:v>1090</c:v>
                </c:pt>
                <c:pt idx="97">
                  <c:v>1370</c:v>
                </c:pt>
                <c:pt idx="98">
                  <c:v>1430</c:v>
                </c:pt>
                <c:pt idx="99">
                  <c:v>1420</c:v>
                </c:pt>
                <c:pt idx="100">
                  <c:v>1420</c:v>
                </c:pt>
                <c:pt idx="101">
                  <c:v>1410</c:v>
                </c:pt>
                <c:pt idx="102">
                  <c:v>1240</c:v>
                </c:pt>
                <c:pt idx="103">
                  <c:v>1130</c:v>
                </c:pt>
                <c:pt idx="104">
                  <c:v>1370</c:v>
                </c:pt>
                <c:pt idx="105">
                  <c:v>1430</c:v>
                </c:pt>
                <c:pt idx="106">
                  <c:v>1410</c:v>
                </c:pt>
                <c:pt idx="107">
                  <c:v>1370</c:v>
                </c:pt>
                <c:pt idx="108">
                  <c:v>1080</c:v>
                </c:pt>
                <c:pt idx="109">
                  <c:v>1060</c:v>
                </c:pt>
                <c:pt idx="110">
                  <c:v>950</c:v>
                </c:pt>
                <c:pt idx="111">
                  <c:v>1010</c:v>
                </c:pt>
                <c:pt idx="112">
                  <c:v>1350</c:v>
                </c:pt>
                <c:pt idx="113">
                  <c:v>1380</c:v>
                </c:pt>
                <c:pt idx="114">
                  <c:v>1380</c:v>
                </c:pt>
                <c:pt idx="115">
                  <c:v>1360</c:v>
                </c:pt>
                <c:pt idx="116">
                  <c:v>1170</c:v>
                </c:pt>
                <c:pt idx="117">
                  <c:v>1080</c:v>
                </c:pt>
                <c:pt idx="118">
                  <c:v>1370</c:v>
                </c:pt>
                <c:pt idx="119">
                  <c:v>1350</c:v>
                </c:pt>
                <c:pt idx="120">
                  <c:v>1080</c:v>
                </c:pt>
                <c:pt idx="121">
                  <c:v>1360</c:v>
                </c:pt>
                <c:pt idx="122">
                  <c:v>1370</c:v>
                </c:pt>
                <c:pt idx="123">
                  <c:v>1190</c:v>
                </c:pt>
                <c:pt idx="124">
                  <c:v>1080</c:v>
                </c:pt>
                <c:pt idx="125">
                  <c:v>1380</c:v>
                </c:pt>
                <c:pt idx="126">
                  <c:v>1390</c:v>
                </c:pt>
                <c:pt idx="127">
                  <c:v>1410</c:v>
                </c:pt>
                <c:pt idx="128">
                  <c:v>1400</c:v>
                </c:pt>
                <c:pt idx="129">
                  <c:v>1370</c:v>
                </c:pt>
                <c:pt idx="130">
                  <c:v>1170</c:v>
                </c:pt>
                <c:pt idx="131">
                  <c:v>1070</c:v>
                </c:pt>
                <c:pt idx="132">
                  <c:v>1330</c:v>
                </c:pt>
                <c:pt idx="133">
                  <c:v>1370</c:v>
                </c:pt>
                <c:pt idx="134">
                  <c:v>1390</c:v>
                </c:pt>
                <c:pt idx="135">
                  <c:v>1430</c:v>
                </c:pt>
                <c:pt idx="136">
                  <c:v>1390</c:v>
                </c:pt>
                <c:pt idx="137">
                  <c:v>1140</c:v>
                </c:pt>
                <c:pt idx="138">
                  <c:v>1040</c:v>
                </c:pt>
                <c:pt idx="139">
                  <c:v>1330</c:v>
                </c:pt>
                <c:pt idx="140">
                  <c:v>1410</c:v>
                </c:pt>
                <c:pt idx="141">
                  <c:v>1390</c:v>
                </c:pt>
                <c:pt idx="142">
                  <c:v>1370</c:v>
                </c:pt>
                <c:pt idx="143">
                  <c:v>1350</c:v>
                </c:pt>
                <c:pt idx="144">
                  <c:v>1120</c:v>
                </c:pt>
                <c:pt idx="145">
                  <c:v>1030</c:v>
                </c:pt>
                <c:pt idx="146">
                  <c:v>1330</c:v>
                </c:pt>
                <c:pt idx="147">
                  <c:v>1350</c:v>
                </c:pt>
                <c:pt idx="148">
                  <c:v>1320</c:v>
                </c:pt>
                <c:pt idx="149">
                  <c:v>1090</c:v>
                </c:pt>
                <c:pt idx="150">
                  <c:v>1180</c:v>
                </c:pt>
                <c:pt idx="151">
                  <c:v>1110</c:v>
                </c:pt>
                <c:pt idx="152">
                  <c:v>1040</c:v>
                </c:pt>
                <c:pt idx="153">
                  <c:v>1360</c:v>
                </c:pt>
                <c:pt idx="154">
                  <c:v>1390</c:v>
                </c:pt>
                <c:pt idx="155">
                  <c:v>1410</c:v>
                </c:pt>
                <c:pt idx="156">
                  <c:v>1390</c:v>
                </c:pt>
                <c:pt idx="157">
                  <c:v>1330</c:v>
                </c:pt>
                <c:pt idx="158">
                  <c:v>1160</c:v>
                </c:pt>
                <c:pt idx="159">
                  <c:v>1000</c:v>
                </c:pt>
                <c:pt idx="160">
                  <c:v>1030</c:v>
                </c:pt>
                <c:pt idx="161">
                  <c:v>1310</c:v>
                </c:pt>
                <c:pt idx="162">
                  <c:v>1380</c:v>
                </c:pt>
                <c:pt idx="163">
                  <c:v>1350</c:v>
                </c:pt>
                <c:pt idx="164">
                  <c:v>1340</c:v>
                </c:pt>
                <c:pt idx="165">
                  <c:v>1160</c:v>
                </c:pt>
                <c:pt idx="166">
                  <c:v>1030</c:v>
                </c:pt>
                <c:pt idx="167">
                  <c:v>1320</c:v>
                </c:pt>
                <c:pt idx="168">
                  <c:v>1380</c:v>
                </c:pt>
                <c:pt idx="169">
                  <c:v>1380</c:v>
                </c:pt>
                <c:pt idx="170">
                  <c:v>1160</c:v>
                </c:pt>
                <c:pt idx="171">
                  <c:v>1220</c:v>
                </c:pt>
                <c:pt idx="172">
                  <c:v>1110</c:v>
                </c:pt>
                <c:pt idx="173">
                  <c:v>1030</c:v>
                </c:pt>
                <c:pt idx="174">
                  <c:v>1360</c:v>
                </c:pt>
                <c:pt idx="175">
                  <c:v>1420</c:v>
                </c:pt>
                <c:pt idx="176">
                  <c:v>1440</c:v>
                </c:pt>
                <c:pt idx="177">
                  <c:v>1420</c:v>
                </c:pt>
                <c:pt idx="178">
                  <c:v>1350</c:v>
                </c:pt>
                <c:pt idx="179">
                  <c:v>1170</c:v>
                </c:pt>
                <c:pt idx="180">
                  <c:v>1100</c:v>
                </c:pt>
                <c:pt idx="181">
                  <c:v>1410</c:v>
                </c:pt>
                <c:pt idx="182">
                  <c:v>1410</c:v>
                </c:pt>
                <c:pt idx="183">
                  <c:v>1390</c:v>
                </c:pt>
                <c:pt idx="184">
                  <c:v>1400</c:v>
                </c:pt>
                <c:pt idx="185">
                  <c:v>1370</c:v>
                </c:pt>
                <c:pt idx="186">
                  <c:v>1180</c:v>
                </c:pt>
                <c:pt idx="187">
                  <c:v>1060</c:v>
                </c:pt>
                <c:pt idx="188">
                  <c:v>1350</c:v>
                </c:pt>
                <c:pt idx="189">
                  <c:v>1370</c:v>
                </c:pt>
                <c:pt idx="190">
                  <c:v>1360</c:v>
                </c:pt>
                <c:pt idx="191">
                  <c:v>1360</c:v>
                </c:pt>
                <c:pt idx="192">
                  <c:v>1360</c:v>
                </c:pt>
                <c:pt idx="193">
                  <c:v>1150</c:v>
                </c:pt>
                <c:pt idx="194">
                  <c:v>1040</c:v>
                </c:pt>
                <c:pt idx="195">
                  <c:v>1320</c:v>
                </c:pt>
                <c:pt idx="196">
                  <c:v>1360</c:v>
                </c:pt>
                <c:pt idx="197">
                  <c:v>1340</c:v>
                </c:pt>
                <c:pt idx="198">
                  <c:v>1350</c:v>
                </c:pt>
                <c:pt idx="199">
                  <c:v>1330</c:v>
                </c:pt>
                <c:pt idx="200">
                  <c:v>1150</c:v>
                </c:pt>
                <c:pt idx="201">
                  <c:v>1040</c:v>
                </c:pt>
                <c:pt idx="202">
                  <c:v>1320</c:v>
                </c:pt>
                <c:pt idx="203">
                  <c:v>1360</c:v>
                </c:pt>
                <c:pt idx="204">
                  <c:v>1370</c:v>
                </c:pt>
                <c:pt idx="205">
                  <c:v>1400</c:v>
                </c:pt>
                <c:pt idx="206">
                  <c:v>1390</c:v>
                </c:pt>
                <c:pt idx="207">
                  <c:v>1160</c:v>
                </c:pt>
                <c:pt idx="208">
                  <c:v>1060</c:v>
                </c:pt>
                <c:pt idx="209">
                  <c:v>1310</c:v>
                </c:pt>
                <c:pt idx="210">
                  <c:v>1360</c:v>
                </c:pt>
                <c:pt idx="211">
                  <c:v>1350</c:v>
                </c:pt>
                <c:pt idx="212">
                  <c:v>1320</c:v>
                </c:pt>
                <c:pt idx="213">
                  <c:v>1290</c:v>
                </c:pt>
                <c:pt idx="214">
                  <c:v>1090</c:v>
                </c:pt>
                <c:pt idx="215">
                  <c:v>1000</c:v>
                </c:pt>
                <c:pt idx="216">
                  <c:v>1250</c:v>
                </c:pt>
                <c:pt idx="217">
                  <c:v>1290</c:v>
                </c:pt>
                <c:pt idx="218">
                  <c:v>1290</c:v>
                </c:pt>
                <c:pt idx="219">
                  <c:v>1290</c:v>
                </c:pt>
                <c:pt idx="220">
                  <c:v>1300</c:v>
                </c:pt>
                <c:pt idx="221">
                  <c:v>1110</c:v>
                </c:pt>
                <c:pt idx="222">
                  <c:v>1030</c:v>
                </c:pt>
                <c:pt idx="223">
                  <c:v>1250</c:v>
                </c:pt>
                <c:pt idx="224">
                  <c:v>1290</c:v>
                </c:pt>
                <c:pt idx="225">
                  <c:v>1270</c:v>
                </c:pt>
                <c:pt idx="226">
                  <c:v>1280</c:v>
                </c:pt>
                <c:pt idx="227">
                  <c:v>1250</c:v>
                </c:pt>
                <c:pt idx="228">
                  <c:v>1090</c:v>
                </c:pt>
                <c:pt idx="229">
                  <c:v>1020</c:v>
                </c:pt>
                <c:pt idx="230">
                  <c:v>1280</c:v>
                </c:pt>
                <c:pt idx="231">
                  <c:v>1290</c:v>
                </c:pt>
                <c:pt idx="232">
                  <c:v>1280</c:v>
                </c:pt>
                <c:pt idx="233">
                  <c:v>1290</c:v>
                </c:pt>
                <c:pt idx="234">
                  <c:v>1280</c:v>
                </c:pt>
                <c:pt idx="235">
                  <c:v>1110</c:v>
                </c:pt>
                <c:pt idx="236">
                  <c:v>1030</c:v>
                </c:pt>
                <c:pt idx="237">
                  <c:v>1330</c:v>
                </c:pt>
                <c:pt idx="238">
                  <c:v>1380</c:v>
                </c:pt>
                <c:pt idx="239">
                  <c:v>1380</c:v>
                </c:pt>
                <c:pt idx="240">
                  <c:v>1360</c:v>
                </c:pt>
                <c:pt idx="241">
                  <c:v>1330</c:v>
                </c:pt>
                <c:pt idx="242">
                  <c:v>1150</c:v>
                </c:pt>
                <c:pt idx="243">
                  <c:v>1060</c:v>
                </c:pt>
                <c:pt idx="244">
                  <c:v>1280</c:v>
                </c:pt>
                <c:pt idx="245">
                  <c:v>1320</c:v>
                </c:pt>
                <c:pt idx="246">
                  <c:v>1330</c:v>
                </c:pt>
                <c:pt idx="247">
                  <c:v>1360</c:v>
                </c:pt>
                <c:pt idx="248">
                  <c:v>1310</c:v>
                </c:pt>
                <c:pt idx="249">
                  <c:v>1110</c:v>
                </c:pt>
                <c:pt idx="250">
                  <c:v>1010</c:v>
                </c:pt>
                <c:pt idx="251">
                  <c:v>1280</c:v>
                </c:pt>
                <c:pt idx="252">
                  <c:v>1330</c:v>
                </c:pt>
                <c:pt idx="253">
                  <c:v>1360</c:v>
                </c:pt>
                <c:pt idx="254">
                  <c:v>1380</c:v>
                </c:pt>
                <c:pt idx="255">
                  <c:v>1360</c:v>
                </c:pt>
                <c:pt idx="256">
                  <c:v>1130</c:v>
                </c:pt>
                <c:pt idx="257">
                  <c:v>1070</c:v>
                </c:pt>
                <c:pt idx="258">
                  <c:v>1320</c:v>
                </c:pt>
                <c:pt idx="259">
                  <c:v>1380</c:v>
                </c:pt>
                <c:pt idx="260">
                  <c:v>1350</c:v>
                </c:pt>
                <c:pt idx="261">
                  <c:v>1320</c:v>
                </c:pt>
                <c:pt idx="262">
                  <c:v>1300</c:v>
                </c:pt>
                <c:pt idx="263">
                  <c:v>1120</c:v>
                </c:pt>
                <c:pt idx="264">
                  <c:v>1040</c:v>
                </c:pt>
                <c:pt idx="265">
                  <c:v>1330</c:v>
                </c:pt>
                <c:pt idx="266">
                  <c:v>1330</c:v>
                </c:pt>
                <c:pt idx="267">
                  <c:v>1340</c:v>
                </c:pt>
                <c:pt idx="268">
                  <c:v>1360</c:v>
                </c:pt>
                <c:pt idx="269">
                  <c:v>1340</c:v>
                </c:pt>
                <c:pt idx="270">
                  <c:v>1180</c:v>
                </c:pt>
                <c:pt idx="271">
                  <c:v>1100</c:v>
                </c:pt>
                <c:pt idx="272">
                  <c:v>1400</c:v>
                </c:pt>
                <c:pt idx="273">
                  <c:v>1400</c:v>
                </c:pt>
                <c:pt idx="274">
                  <c:v>1360</c:v>
                </c:pt>
                <c:pt idx="275">
                  <c:v>1080</c:v>
                </c:pt>
                <c:pt idx="276">
                  <c:v>1200</c:v>
                </c:pt>
                <c:pt idx="277">
                  <c:v>1120</c:v>
                </c:pt>
                <c:pt idx="278">
                  <c:v>1070</c:v>
                </c:pt>
                <c:pt idx="279">
                  <c:v>1320</c:v>
                </c:pt>
                <c:pt idx="280">
                  <c:v>1390</c:v>
                </c:pt>
                <c:pt idx="281">
                  <c:v>1390</c:v>
                </c:pt>
                <c:pt idx="282">
                  <c:v>1410</c:v>
                </c:pt>
                <c:pt idx="283">
                  <c:v>1420</c:v>
                </c:pt>
                <c:pt idx="284">
                  <c:v>1210</c:v>
                </c:pt>
                <c:pt idx="285">
                  <c:v>1100</c:v>
                </c:pt>
                <c:pt idx="286">
                  <c:v>1350</c:v>
                </c:pt>
                <c:pt idx="287">
                  <c:v>1380</c:v>
                </c:pt>
                <c:pt idx="288">
                  <c:v>1400</c:v>
                </c:pt>
                <c:pt idx="289">
                  <c:v>1390</c:v>
                </c:pt>
                <c:pt idx="290">
                  <c:v>1390</c:v>
                </c:pt>
                <c:pt idx="291">
                  <c:v>1190</c:v>
                </c:pt>
                <c:pt idx="292">
                  <c:v>1070</c:v>
                </c:pt>
                <c:pt idx="293">
                  <c:v>1330</c:v>
                </c:pt>
                <c:pt idx="294">
                  <c:v>1380</c:v>
                </c:pt>
                <c:pt idx="295">
                  <c:v>1390</c:v>
                </c:pt>
                <c:pt idx="296">
                  <c:v>1400</c:v>
                </c:pt>
                <c:pt idx="297">
                  <c:v>1400</c:v>
                </c:pt>
                <c:pt idx="298">
                  <c:v>1230</c:v>
                </c:pt>
                <c:pt idx="299">
                  <c:v>1180</c:v>
                </c:pt>
                <c:pt idx="300">
                  <c:v>1380</c:v>
                </c:pt>
                <c:pt idx="301">
                  <c:v>1410</c:v>
                </c:pt>
                <c:pt idx="302">
                  <c:v>1400</c:v>
                </c:pt>
                <c:pt idx="303">
                  <c:v>1320</c:v>
                </c:pt>
                <c:pt idx="304">
                  <c:v>1220</c:v>
                </c:pt>
                <c:pt idx="305">
                  <c:v>1180</c:v>
                </c:pt>
                <c:pt idx="306">
                  <c:v>1080</c:v>
                </c:pt>
                <c:pt idx="307">
                  <c:v>1380</c:v>
                </c:pt>
                <c:pt idx="308">
                  <c:v>1420</c:v>
                </c:pt>
                <c:pt idx="309">
                  <c:v>1420</c:v>
                </c:pt>
                <c:pt idx="310">
                  <c:v>1440</c:v>
                </c:pt>
                <c:pt idx="311">
                  <c:v>1410</c:v>
                </c:pt>
                <c:pt idx="312">
                  <c:v>1210</c:v>
                </c:pt>
                <c:pt idx="313">
                  <c:v>1140</c:v>
                </c:pt>
                <c:pt idx="314">
                  <c:v>1460</c:v>
                </c:pt>
                <c:pt idx="315">
                  <c:v>1500</c:v>
                </c:pt>
                <c:pt idx="316">
                  <c:v>1460</c:v>
                </c:pt>
                <c:pt idx="317">
                  <c:v>1440</c:v>
                </c:pt>
                <c:pt idx="318">
                  <c:v>1460</c:v>
                </c:pt>
                <c:pt idx="319">
                  <c:v>1230</c:v>
                </c:pt>
                <c:pt idx="320">
                  <c:v>1150</c:v>
                </c:pt>
                <c:pt idx="321">
                  <c:v>1440</c:v>
                </c:pt>
                <c:pt idx="322">
                  <c:v>1500</c:v>
                </c:pt>
                <c:pt idx="323">
                  <c:v>1440</c:v>
                </c:pt>
                <c:pt idx="324">
                  <c:v>1460</c:v>
                </c:pt>
                <c:pt idx="325">
                  <c:v>1460</c:v>
                </c:pt>
                <c:pt idx="326">
                  <c:v>1300</c:v>
                </c:pt>
                <c:pt idx="327">
                  <c:v>1190</c:v>
                </c:pt>
                <c:pt idx="328">
                  <c:v>1440</c:v>
                </c:pt>
                <c:pt idx="329">
                  <c:v>1480</c:v>
                </c:pt>
                <c:pt idx="330">
                  <c:v>1540</c:v>
                </c:pt>
                <c:pt idx="331">
                  <c:v>1550</c:v>
                </c:pt>
                <c:pt idx="332">
                  <c:v>1500</c:v>
                </c:pt>
                <c:pt idx="333">
                  <c:v>1240</c:v>
                </c:pt>
                <c:pt idx="334">
                  <c:v>1190</c:v>
                </c:pt>
                <c:pt idx="335">
                  <c:v>1420</c:v>
                </c:pt>
                <c:pt idx="336">
                  <c:v>1500</c:v>
                </c:pt>
                <c:pt idx="337">
                  <c:v>1510</c:v>
                </c:pt>
                <c:pt idx="338">
                  <c:v>1560</c:v>
                </c:pt>
                <c:pt idx="339">
                  <c:v>1590</c:v>
                </c:pt>
                <c:pt idx="340">
                  <c:v>1350</c:v>
                </c:pt>
                <c:pt idx="341">
                  <c:v>1270</c:v>
                </c:pt>
                <c:pt idx="342">
                  <c:v>1540</c:v>
                </c:pt>
                <c:pt idx="343">
                  <c:v>1540</c:v>
                </c:pt>
                <c:pt idx="344">
                  <c:v>1580</c:v>
                </c:pt>
                <c:pt idx="345">
                  <c:v>1540</c:v>
                </c:pt>
                <c:pt idx="346">
                  <c:v>1530</c:v>
                </c:pt>
                <c:pt idx="347">
                  <c:v>1340</c:v>
                </c:pt>
                <c:pt idx="348">
                  <c:v>1260</c:v>
                </c:pt>
                <c:pt idx="349">
                  <c:v>1470</c:v>
                </c:pt>
                <c:pt idx="350">
                  <c:v>1460</c:v>
                </c:pt>
                <c:pt idx="351">
                  <c:v>1460</c:v>
                </c:pt>
                <c:pt idx="352">
                  <c:v>1440</c:v>
                </c:pt>
                <c:pt idx="353">
                  <c:v>1370</c:v>
                </c:pt>
                <c:pt idx="354">
                  <c:v>1200</c:v>
                </c:pt>
                <c:pt idx="355">
                  <c:v>1140</c:v>
                </c:pt>
                <c:pt idx="356">
                  <c:v>1220</c:v>
                </c:pt>
                <c:pt idx="357">
                  <c:v>1110</c:v>
                </c:pt>
                <c:pt idx="358">
                  <c:v>1040</c:v>
                </c:pt>
                <c:pt idx="359">
                  <c:v>1020</c:v>
                </c:pt>
                <c:pt idx="360">
                  <c:v>1140</c:v>
                </c:pt>
                <c:pt idx="361">
                  <c:v>1120</c:v>
                </c:pt>
                <c:pt idx="362">
                  <c:v>1100</c:v>
                </c:pt>
                <c:pt idx="363">
                  <c:v>1230</c:v>
                </c:pt>
                <c:pt idx="364">
                  <c:v>1150</c:v>
                </c:pt>
              </c:numCache>
            </c:numRef>
          </c:val>
          <c:smooth val="0"/>
          <c:extLst>
            <c:ext xmlns:c16="http://schemas.microsoft.com/office/drawing/2014/chart" uri="{C3380CC4-5D6E-409C-BE32-E72D297353CC}">
              <c16:uniqueId val="{0000000C-490D-49C1-ADAC-B97A6C6E7D7D}"/>
            </c:ext>
          </c:extLst>
        </c:ser>
        <c:ser>
          <c:idx val="5"/>
          <c:order val="5"/>
          <c:tx>
            <c:strRef>
              <c:f>'Datenreihe Analyse'!$B$18</c:f>
              <c:strCache>
                <c:ptCount val="1"/>
                <c:pt idx="0">
                  <c:v>Ausgleichsleistung durch konv. Gaskraftwerke geliefert</c:v>
                </c:pt>
              </c:strCache>
            </c:strRef>
          </c:tx>
          <c:spPr>
            <a:ln w="19050" cap="rnd">
              <a:solidFill>
                <a:srgbClr val="FFC000"/>
              </a:solidFill>
              <a:round/>
            </a:ln>
            <a:effectLst/>
          </c:spPr>
          <c:marker>
            <c:symbol val="none"/>
          </c:marker>
          <c:val>
            <c:numRef>
              <c:f>'Datenreihe Analyse'!$C$18:$NC$18</c:f>
              <c:numCache>
                <c:formatCode>General</c:formatCode>
                <c:ptCount val="365"/>
                <c:pt idx="0">
                  <c:v>0</c:v>
                </c:pt>
                <c:pt idx="1">
                  <c:v>0</c:v>
                </c:pt>
                <c:pt idx="2">
                  <c:v>0</c:v>
                </c:pt>
                <c:pt idx="3">
                  <c:v>0</c:v>
                </c:pt>
                <c:pt idx="4">
                  <c:v>0</c:v>
                </c:pt>
                <c:pt idx="5">
                  <c:v>0</c:v>
                </c:pt>
                <c:pt idx="6">
                  <c:v>0</c:v>
                </c:pt>
                <c:pt idx="7">
                  <c:v>0</c:v>
                </c:pt>
                <c:pt idx="8">
                  <c:v>0</c:v>
                </c:pt>
                <c:pt idx="9">
                  <c:v>41.625600000000077</c:v>
                </c:pt>
                <c:pt idx="10">
                  <c:v>57.065600000000131</c:v>
                </c:pt>
                <c:pt idx="11">
                  <c:v>0</c:v>
                </c:pt>
                <c:pt idx="12">
                  <c:v>0</c:v>
                </c:pt>
                <c:pt idx="13">
                  <c:v>0</c:v>
                </c:pt>
                <c:pt idx="14">
                  <c:v>0</c:v>
                </c:pt>
                <c:pt idx="15">
                  <c:v>0</c:v>
                </c:pt>
                <c:pt idx="16">
                  <c:v>0</c:v>
                </c:pt>
                <c:pt idx="17">
                  <c:v>0</c:v>
                </c:pt>
                <c:pt idx="18">
                  <c:v>18.691200000000208</c:v>
                </c:pt>
                <c:pt idx="19">
                  <c:v>87.065600000000131</c:v>
                </c:pt>
                <c:pt idx="20">
                  <c:v>307.06560000000013</c:v>
                </c:pt>
                <c:pt idx="21">
                  <c:v>247.06560000000013</c:v>
                </c:pt>
                <c:pt idx="22">
                  <c:v>377.06560000000013</c:v>
                </c:pt>
                <c:pt idx="23">
                  <c:v>477.06560000000013</c:v>
                </c:pt>
                <c:pt idx="24">
                  <c:v>347.06560000000013</c:v>
                </c:pt>
                <c:pt idx="25">
                  <c:v>0</c:v>
                </c:pt>
                <c:pt idx="26">
                  <c:v>0</c:v>
                </c:pt>
                <c:pt idx="27">
                  <c:v>0</c:v>
                </c:pt>
                <c:pt idx="28">
                  <c:v>0</c:v>
                </c:pt>
                <c:pt idx="29">
                  <c:v>0</c:v>
                </c:pt>
                <c:pt idx="30">
                  <c:v>202.82240000000047</c:v>
                </c:pt>
                <c:pt idx="31">
                  <c:v>167.06560000000013</c:v>
                </c:pt>
                <c:pt idx="32">
                  <c:v>147.06560000000013</c:v>
                </c:pt>
                <c:pt idx="33">
                  <c:v>0</c:v>
                </c:pt>
                <c:pt idx="34">
                  <c:v>0</c:v>
                </c:pt>
                <c:pt idx="35">
                  <c:v>56.370560000000296</c:v>
                </c:pt>
                <c:pt idx="36">
                  <c:v>117.06560000000013</c:v>
                </c:pt>
                <c:pt idx="37">
                  <c:v>0</c:v>
                </c:pt>
                <c:pt idx="38">
                  <c:v>0</c:v>
                </c:pt>
                <c:pt idx="39">
                  <c:v>0</c:v>
                </c:pt>
                <c:pt idx="40">
                  <c:v>0</c:v>
                </c:pt>
                <c:pt idx="41">
                  <c:v>0</c:v>
                </c:pt>
                <c:pt idx="42">
                  <c:v>0</c:v>
                </c:pt>
                <c:pt idx="43">
                  <c:v>0</c:v>
                </c:pt>
                <c:pt idx="44">
                  <c:v>0</c:v>
                </c:pt>
                <c:pt idx="45">
                  <c:v>113.40928000000054</c:v>
                </c:pt>
                <c:pt idx="46">
                  <c:v>0</c:v>
                </c:pt>
                <c:pt idx="47">
                  <c:v>0</c:v>
                </c:pt>
                <c:pt idx="48">
                  <c:v>0</c:v>
                </c:pt>
                <c:pt idx="49">
                  <c:v>0</c:v>
                </c:pt>
                <c:pt idx="50">
                  <c:v>0</c:v>
                </c:pt>
                <c:pt idx="51">
                  <c:v>0</c:v>
                </c:pt>
                <c:pt idx="52">
                  <c:v>0</c:v>
                </c:pt>
                <c:pt idx="53">
                  <c:v>0</c:v>
                </c:pt>
                <c:pt idx="54">
                  <c:v>0</c:v>
                </c:pt>
                <c:pt idx="55">
                  <c:v>0</c:v>
                </c:pt>
                <c:pt idx="56">
                  <c:v>85.192960000000767</c:v>
                </c:pt>
                <c:pt idx="57">
                  <c:v>97.065600000000131</c:v>
                </c:pt>
                <c:pt idx="58">
                  <c:v>0</c:v>
                </c:pt>
                <c:pt idx="59">
                  <c:v>62.718080000000327</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18.691200000000208</c:v>
                </c:pt>
                <c:pt idx="87">
                  <c:v>17.065600000000131</c:v>
                </c:pt>
                <c:pt idx="88">
                  <c:v>0</c:v>
                </c:pt>
                <c:pt idx="89">
                  <c:v>0</c:v>
                </c:pt>
                <c:pt idx="90">
                  <c:v>0</c:v>
                </c:pt>
                <c:pt idx="91">
                  <c:v>0</c:v>
                </c:pt>
                <c:pt idx="92">
                  <c:v>0</c:v>
                </c:pt>
                <c:pt idx="93">
                  <c:v>0</c:v>
                </c:pt>
                <c:pt idx="94">
                  <c:v>55.756800000000339</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2.8224000000004708</c:v>
                </c:pt>
                <c:pt idx="241">
                  <c:v>47.065600000000131</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25.756800000000339</c:v>
                </c:pt>
                <c:pt idx="268">
                  <c:v>17.065600000000131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65.756800000000339</c:v>
                </c:pt>
                <c:pt idx="296">
                  <c:v>47.065600000000131</c:v>
                </c:pt>
                <c:pt idx="297">
                  <c:v>0</c:v>
                </c:pt>
                <c:pt idx="298">
                  <c:v>0</c:v>
                </c:pt>
                <c:pt idx="299">
                  <c:v>0</c:v>
                </c:pt>
                <c:pt idx="300">
                  <c:v>0</c:v>
                </c:pt>
                <c:pt idx="301">
                  <c:v>0</c:v>
                </c:pt>
                <c:pt idx="302">
                  <c:v>125.75680000000034</c:v>
                </c:pt>
                <c:pt idx="303">
                  <c:v>0</c:v>
                </c:pt>
                <c:pt idx="304">
                  <c:v>0</c:v>
                </c:pt>
                <c:pt idx="305">
                  <c:v>0</c:v>
                </c:pt>
                <c:pt idx="306">
                  <c:v>0</c:v>
                </c:pt>
                <c:pt idx="307">
                  <c:v>0</c:v>
                </c:pt>
                <c:pt idx="308">
                  <c:v>0</c:v>
                </c:pt>
                <c:pt idx="309">
                  <c:v>215.75680000000034</c:v>
                </c:pt>
                <c:pt idx="310">
                  <c:v>77.065600000000131</c:v>
                </c:pt>
                <c:pt idx="311">
                  <c:v>197.06560000000013</c:v>
                </c:pt>
                <c:pt idx="312">
                  <c:v>0</c:v>
                </c:pt>
                <c:pt idx="313">
                  <c:v>0</c:v>
                </c:pt>
                <c:pt idx="314">
                  <c:v>0</c:v>
                </c:pt>
                <c:pt idx="315">
                  <c:v>0</c:v>
                </c:pt>
                <c:pt idx="316">
                  <c:v>0</c:v>
                </c:pt>
                <c:pt idx="317">
                  <c:v>0</c:v>
                </c:pt>
                <c:pt idx="318">
                  <c:v>0</c:v>
                </c:pt>
                <c:pt idx="319">
                  <c:v>0</c:v>
                </c:pt>
                <c:pt idx="320">
                  <c:v>0</c:v>
                </c:pt>
                <c:pt idx="321">
                  <c:v>0</c:v>
                </c:pt>
                <c:pt idx="322">
                  <c:v>0</c:v>
                </c:pt>
                <c:pt idx="323">
                  <c:v>128.69120000000021</c:v>
                </c:pt>
                <c:pt idx="324">
                  <c:v>287.06560000000013</c:v>
                </c:pt>
                <c:pt idx="325">
                  <c:v>137.06560000000013</c:v>
                </c:pt>
                <c:pt idx="326">
                  <c:v>0</c:v>
                </c:pt>
                <c:pt idx="327">
                  <c:v>0</c:v>
                </c:pt>
                <c:pt idx="328">
                  <c:v>101.62560000000008</c:v>
                </c:pt>
                <c:pt idx="329">
                  <c:v>197.06560000000013</c:v>
                </c:pt>
                <c:pt idx="330">
                  <c:v>0</c:v>
                </c:pt>
                <c:pt idx="331">
                  <c:v>0</c:v>
                </c:pt>
                <c:pt idx="332">
                  <c:v>0</c:v>
                </c:pt>
                <c:pt idx="333">
                  <c:v>0</c:v>
                </c:pt>
                <c:pt idx="334">
                  <c:v>0</c:v>
                </c:pt>
                <c:pt idx="335">
                  <c:v>0</c:v>
                </c:pt>
                <c:pt idx="336">
                  <c:v>0</c:v>
                </c:pt>
                <c:pt idx="337">
                  <c:v>72.822400000000471</c:v>
                </c:pt>
                <c:pt idx="338">
                  <c:v>67.065600000000131</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smooth val="0"/>
          <c:extLst>
            <c:ext xmlns:c16="http://schemas.microsoft.com/office/drawing/2014/chart" uri="{C3380CC4-5D6E-409C-BE32-E72D297353CC}">
              <c16:uniqueId val="{00000000-AF6E-4DA5-81C6-9E60FBBA77F7}"/>
            </c:ext>
          </c:extLst>
        </c:ser>
        <c:ser>
          <c:idx val="6"/>
          <c:order val="6"/>
          <c:tx>
            <c:strRef>
              <c:f>'Datenreihe Analyse'!$B$19</c:f>
              <c:strCache>
                <c:ptCount val="1"/>
                <c:pt idx="0">
                  <c:v>Defizit</c:v>
                </c:pt>
              </c:strCache>
            </c:strRef>
          </c:tx>
          <c:spPr>
            <a:ln w="12700" cap="rnd">
              <a:solidFill>
                <a:srgbClr val="FF0000"/>
              </a:solidFill>
              <a:round/>
            </a:ln>
            <a:effectLst/>
          </c:spPr>
          <c:marker>
            <c:symbol val="none"/>
          </c:marker>
          <c:val>
            <c:numRef>
              <c:f>'Datenreihe Analyse'!$C$19:$NC$19</c:f>
              <c:numCache>
                <c:formatCode>General</c:formatCode>
                <c:ptCount val="3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smooth val="0"/>
          <c:extLst>
            <c:ext xmlns:c16="http://schemas.microsoft.com/office/drawing/2014/chart" uri="{C3380CC4-5D6E-409C-BE32-E72D297353CC}">
              <c16:uniqueId val="{00000001-AF6E-4DA5-81C6-9E60FBBA77F7}"/>
            </c:ext>
          </c:extLst>
        </c:ser>
        <c:dLbls>
          <c:showLegendKey val="0"/>
          <c:showVal val="0"/>
          <c:showCatName val="0"/>
          <c:showSerName val="0"/>
          <c:showPercent val="0"/>
          <c:showBubbleSize val="0"/>
        </c:dLbls>
        <c:smooth val="0"/>
        <c:axId val="721553600"/>
        <c:axId val="700395168"/>
      </c:lineChart>
      <c:dateAx>
        <c:axId val="721553600"/>
        <c:scaling>
          <c:orientation val="minMax"/>
        </c:scaling>
        <c:delete val="1"/>
        <c:axPos val="b"/>
        <c:numFmt formatCode="m/d/yyyy" sourceLinked="1"/>
        <c:majorTickMark val="out"/>
        <c:minorTickMark val="none"/>
        <c:tickLblPos val="nextTo"/>
        <c:crossAx val="700395168"/>
        <c:crosses val="autoZero"/>
        <c:auto val="1"/>
        <c:lblOffset val="100"/>
        <c:baseTimeUnit val="days"/>
      </c:dateAx>
      <c:valAx>
        <c:axId val="700395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215536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Auslastung in % der installierten</a:t>
            </a:r>
            <a:r>
              <a:rPr lang="en-US" baseline="0"/>
              <a:t> Leistung für ausgewählte Energieträger. Auswahl in Tab "Eingabe Analyse" durch setzen "x" vor der Energiequelle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'Datenreihe 2019'!$A$27</c:f>
              <c:strCache>
                <c:ptCount val="1"/>
                <c:pt idx="0">
                  <c:v>Wasserkraft</c:v>
                </c:pt>
              </c:strCache>
            </c:strRef>
          </c:tx>
          <c:spPr>
            <a:ln w="19050" cap="rnd">
              <a:solidFill>
                <a:schemeClr val="accent1">
                  <a:lumMod val="75000"/>
                </a:schemeClr>
              </a:solidFill>
              <a:round/>
            </a:ln>
            <a:effectLst/>
          </c:spPr>
          <c:marker>
            <c:symbol val="none"/>
          </c:marker>
          <c:cat>
            <c:numRef>
              <c:f>'Datenreihe 2019'!$B$26:$NB$26</c:f>
              <c:numCache>
                <c:formatCode>m/d/yyyy</c:formatCode>
                <c:ptCount val="365"/>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pt idx="364">
                  <c:v>43830</c:v>
                </c:pt>
              </c:numCache>
            </c:numRef>
          </c:cat>
          <c:val>
            <c:numRef>
              <c:f>'Datenreihe 2019'!$B$27:$NB$27</c:f>
              <c:numCache>
                <c:formatCode>0%</c:formatCode>
                <c:ptCount val="3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smooth val="0"/>
          <c:extLst>
            <c:ext xmlns:c16="http://schemas.microsoft.com/office/drawing/2014/chart" uri="{C3380CC4-5D6E-409C-BE32-E72D297353CC}">
              <c16:uniqueId val="{0000000A-ECDF-442C-B8B6-A12EABBDFA58}"/>
            </c:ext>
          </c:extLst>
        </c:ser>
        <c:ser>
          <c:idx val="1"/>
          <c:order val="1"/>
          <c:tx>
            <c:strRef>
              <c:f>'Datenreihe 2019'!$A$28</c:f>
              <c:strCache>
                <c:ptCount val="1"/>
                <c:pt idx="0">
                  <c:v>Biomasse</c:v>
                </c:pt>
              </c:strCache>
            </c:strRef>
          </c:tx>
          <c:spPr>
            <a:ln w="19050" cap="rnd">
              <a:solidFill>
                <a:srgbClr val="00B050"/>
              </a:solidFill>
              <a:round/>
            </a:ln>
            <a:effectLst/>
          </c:spPr>
          <c:marker>
            <c:symbol val="none"/>
          </c:marker>
          <c:cat>
            <c:numRef>
              <c:f>'Datenreihe 2019'!$B$26:$NB$26</c:f>
              <c:numCache>
                <c:formatCode>m/d/yyyy</c:formatCode>
                <c:ptCount val="365"/>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pt idx="364">
                  <c:v>43830</c:v>
                </c:pt>
              </c:numCache>
            </c:numRef>
          </c:cat>
          <c:val>
            <c:numRef>
              <c:f>'Datenreihe 2019'!$B$28:$NB$28</c:f>
              <c:numCache>
                <c:formatCode>0%</c:formatCode>
                <c:ptCount val="3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smooth val="0"/>
          <c:extLst>
            <c:ext xmlns:c16="http://schemas.microsoft.com/office/drawing/2014/chart" uri="{C3380CC4-5D6E-409C-BE32-E72D297353CC}">
              <c16:uniqueId val="{0000000B-ECDF-442C-B8B6-A12EABBDFA58}"/>
            </c:ext>
          </c:extLst>
        </c:ser>
        <c:ser>
          <c:idx val="2"/>
          <c:order val="2"/>
          <c:tx>
            <c:strRef>
              <c:f>'Datenreihe 2019'!$A$29</c:f>
              <c:strCache>
                <c:ptCount val="1"/>
                <c:pt idx="0">
                  <c:v>Kernenergie</c:v>
                </c:pt>
              </c:strCache>
            </c:strRef>
          </c:tx>
          <c:spPr>
            <a:ln w="19050" cap="rnd">
              <a:solidFill>
                <a:schemeClr val="accent3"/>
              </a:solidFill>
              <a:round/>
            </a:ln>
            <a:effectLst/>
          </c:spPr>
          <c:marker>
            <c:symbol val="none"/>
          </c:marker>
          <c:cat>
            <c:numRef>
              <c:f>'Datenreihe 2019'!$B$26:$NB$26</c:f>
              <c:numCache>
                <c:formatCode>m/d/yyyy</c:formatCode>
                <c:ptCount val="365"/>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pt idx="364">
                  <c:v>43830</c:v>
                </c:pt>
              </c:numCache>
            </c:numRef>
          </c:cat>
          <c:val>
            <c:numRef>
              <c:f>'Datenreihe 2019'!$B$29:$NB$29</c:f>
              <c:numCache>
                <c:formatCode>0%</c:formatCode>
                <c:ptCount val="3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smooth val="0"/>
          <c:extLst>
            <c:ext xmlns:c16="http://schemas.microsoft.com/office/drawing/2014/chart" uri="{C3380CC4-5D6E-409C-BE32-E72D297353CC}">
              <c16:uniqueId val="{0000000C-ECDF-442C-B8B6-A12EABBDFA58}"/>
            </c:ext>
          </c:extLst>
        </c:ser>
        <c:ser>
          <c:idx val="3"/>
          <c:order val="3"/>
          <c:tx>
            <c:strRef>
              <c:f>'Datenreihe 2019'!$A$30</c:f>
              <c:strCache>
                <c:ptCount val="1"/>
                <c:pt idx="0">
                  <c:v>Braunkohle</c:v>
                </c:pt>
              </c:strCache>
            </c:strRef>
          </c:tx>
          <c:spPr>
            <a:ln w="19050" cap="rnd">
              <a:solidFill>
                <a:schemeClr val="accent2">
                  <a:lumMod val="50000"/>
                </a:schemeClr>
              </a:solidFill>
              <a:round/>
            </a:ln>
            <a:effectLst/>
          </c:spPr>
          <c:marker>
            <c:symbol val="none"/>
          </c:marker>
          <c:cat>
            <c:numRef>
              <c:f>'Datenreihe 2019'!$B$26:$NB$26</c:f>
              <c:numCache>
                <c:formatCode>m/d/yyyy</c:formatCode>
                <c:ptCount val="365"/>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pt idx="364">
                  <c:v>43830</c:v>
                </c:pt>
              </c:numCache>
            </c:numRef>
          </c:cat>
          <c:val>
            <c:numRef>
              <c:f>'Datenreihe 2019'!$B$30:$NB$30</c:f>
              <c:numCache>
                <c:formatCode>0%</c:formatCode>
                <c:ptCount val="3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smooth val="0"/>
          <c:extLst>
            <c:ext xmlns:c16="http://schemas.microsoft.com/office/drawing/2014/chart" uri="{C3380CC4-5D6E-409C-BE32-E72D297353CC}">
              <c16:uniqueId val="{0000000D-ECDF-442C-B8B6-A12EABBDFA58}"/>
            </c:ext>
          </c:extLst>
        </c:ser>
        <c:ser>
          <c:idx val="4"/>
          <c:order val="4"/>
          <c:tx>
            <c:strRef>
              <c:f>'Datenreihe 2019'!$A$31</c:f>
              <c:strCache>
                <c:ptCount val="1"/>
                <c:pt idx="0">
                  <c:v>Steinkohle</c:v>
                </c:pt>
              </c:strCache>
            </c:strRef>
          </c:tx>
          <c:spPr>
            <a:ln w="19050" cap="rnd">
              <a:solidFill>
                <a:schemeClr val="tx1"/>
              </a:solidFill>
              <a:round/>
            </a:ln>
            <a:effectLst/>
          </c:spPr>
          <c:marker>
            <c:symbol val="none"/>
          </c:marker>
          <c:dPt>
            <c:idx val="93"/>
            <c:marker>
              <c:symbol val="none"/>
            </c:marker>
            <c:bubble3D val="0"/>
            <c:extLst>
              <c:ext xmlns:c16="http://schemas.microsoft.com/office/drawing/2014/chart" uri="{C3380CC4-5D6E-409C-BE32-E72D297353CC}">
                <c16:uniqueId val="{00000013-ECDF-442C-B8B6-A12EABBDFA58}"/>
              </c:ext>
            </c:extLst>
          </c:dPt>
          <c:cat>
            <c:numRef>
              <c:f>'Datenreihe 2019'!$B$26:$NB$26</c:f>
              <c:numCache>
                <c:formatCode>m/d/yyyy</c:formatCode>
                <c:ptCount val="365"/>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pt idx="364">
                  <c:v>43830</c:v>
                </c:pt>
              </c:numCache>
            </c:numRef>
          </c:cat>
          <c:val>
            <c:numRef>
              <c:f>'Datenreihe 2019'!$B$31:$NB$31</c:f>
              <c:numCache>
                <c:formatCode>0%</c:formatCode>
                <c:ptCount val="3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smooth val="0"/>
          <c:extLst>
            <c:ext xmlns:c16="http://schemas.microsoft.com/office/drawing/2014/chart" uri="{C3380CC4-5D6E-409C-BE32-E72D297353CC}">
              <c16:uniqueId val="{0000000E-ECDF-442C-B8B6-A12EABBDFA58}"/>
            </c:ext>
          </c:extLst>
        </c:ser>
        <c:ser>
          <c:idx val="5"/>
          <c:order val="5"/>
          <c:tx>
            <c:strRef>
              <c:f>'Datenreihe 2019'!$A$32</c:f>
              <c:strCache>
                <c:ptCount val="1"/>
                <c:pt idx="0">
                  <c:v>Öl</c:v>
                </c:pt>
              </c:strCache>
            </c:strRef>
          </c:tx>
          <c:spPr>
            <a:ln w="19050" cap="rnd">
              <a:solidFill>
                <a:schemeClr val="tx1">
                  <a:lumMod val="50000"/>
                  <a:lumOff val="50000"/>
                </a:schemeClr>
              </a:solidFill>
              <a:round/>
            </a:ln>
            <a:effectLst/>
          </c:spPr>
          <c:marker>
            <c:symbol val="none"/>
          </c:marker>
          <c:cat>
            <c:numRef>
              <c:f>'Datenreihe 2019'!$B$26:$NB$26</c:f>
              <c:numCache>
                <c:formatCode>m/d/yyyy</c:formatCode>
                <c:ptCount val="365"/>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pt idx="364">
                  <c:v>43830</c:v>
                </c:pt>
              </c:numCache>
            </c:numRef>
          </c:cat>
          <c:val>
            <c:numRef>
              <c:f>'Datenreihe 2019'!$B$32:$NB$32</c:f>
              <c:numCache>
                <c:formatCode>0%</c:formatCode>
                <c:ptCount val="3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smooth val="0"/>
          <c:extLst>
            <c:ext xmlns:c16="http://schemas.microsoft.com/office/drawing/2014/chart" uri="{C3380CC4-5D6E-409C-BE32-E72D297353CC}">
              <c16:uniqueId val="{0000000F-ECDF-442C-B8B6-A12EABBDFA58}"/>
            </c:ext>
          </c:extLst>
        </c:ser>
        <c:ser>
          <c:idx val="6"/>
          <c:order val="6"/>
          <c:tx>
            <c:strRef>
              <c:f>'Datenreihe 2019'!$A$33</c:f>
              <c:strCache>
                <c:ptCount val="1"/>
                <c:pt idx="0">
                  <c:v>Gas</c:v>
                </c:pt>
              </c:strCache>
            </c:strRef>
          </c:tx>
          <c:spPr>
            <a:ln w="19050" cap="rnd">
              <a:solidFill>
                <a:schemeClr val="accent4">
                  <a:lumMod val="50000"/>
                </a:schemeClr>
              </a:solidFill>
              <a:round/>
            </a:ln>
            <a:effectLst/>
          </c:spPr>
          <c:marker>
            <c:symbol val="none"/>
          </c:marker>
          <c:cat>
            <c:numRef>
              <c:f>'Datenreihe 2019'!$B$26:$NB$26</c:f>
              <c:numCache>
                <c:formatCode>m/d/yyyy</c:formatCode>
                <c:ptCount val="365"/>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pt idx="364">
                  <c:v>43830</c:v>
                </c:pt>
              </c:numCache>
            </c:numRef>
          </c:cat>
          <c:val>
            <c:numRef>
              <c:f>'Datenreihe 2019'!$B$33:$NB$33</c:f>
              <c:numCache>
                <c:formatCode>0%</c:formatCode>
                <c:ptCount val="3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smooth val="0"/>
          <c:extLst>
            <c:ext xmlns:c16="http://schemas.microsoft.com/office/drawing/2014/chart" uri="{C3380CC4-5D6E-409C-BE32-E72D297353CC}">
              <c16:uniqueId val="{00000010-ECDF-442C-B8B6-A12EABBDFA58}"/>
            </c:ext>
          </c:extLst>
        </c:ser>
        <c:ser>
          <c:idx val="7"/>
          <c:order val="7"/>
          <c:tx>
            <c:strRef>
              <c:f>'Datenreihe 2019'!$A$34</c:f>
              <c:strCache>
                <c:ptCount val="1"/>
                <c:pt idx="0">
                  <c:v>Wind</c:v>
                </c:pt>
              </c:strCache>
            </c:strRef>
          </c:tx>
          <c:spPr>
            <a:ln w="19050" cap="rnd">
              <a:solidFill>
                <a:schemeClr val="accent5">
                  <a:lumMod val="75000"/>
                </a:schemeClr>
              </a:solidFill>
              <a:round/>
            </a:ln>
            <a:effectLst/>
          </c:spPr>
          <c:marker>
            <c:symbol val="none"/>
          </c:marker>
          <c:cat>
            <c:numRef>
              <c:f>'Datenreihe 2019'!$B$26:$NB$26</c:f>
              <c:numCache>
                <c:formatCode>m/d/yyyy</c:formatCode>
                <c:ptCount val="365"/>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pt idx="364">
                  <c:v>43830</c:v>
                </c:pt>
              </c:numCache>
            </c:numRef>
          </c:cat>
          <c:val>
            <c:numRef>
              <c:f>'Datenreihe 2019'!$B$34:$NB$34</c:f>
              <c:numCache>
                <c:formatCode>0%</c:formatCode>
                <c:ptCount val="365"/>
                <c:pt idx="0">
                  <c:v>0.56130551448442034</c:v>
                </c:pt>
                <c:pt idx="1">
                  <c:v>0.47916324407206617</c:v>
                </c:pt>
                <c:pt idx="2">
                  <c:v>0.2053556760308855</c:v>
                </c:pt>
                <c:pt idx="3">
                  <c:v>0.36964021685559389</c:v>
                </c:pt>
                <c:pt idx="4">
                  <c:v>0.42440173046383006</c:v>
                </c:pt>
                <c:pt idx="5">
                  <c:v>0.17797491922676745</c:v>
                </c:pt>
                <c:pt idx="6">
                  <c:v>0.30803351404632828</c:v>
                </c:pt>
                <c:pt idx="7">
                  <c:v>0.67082854170089268</c:v>
                </c:pt>
                <c:pt idx="8">
                  <c:v>0.54076994688133184</c:v>
                </c:pt>
                <c:pt idx="9">
                  <c:v>0.13005859481956084</c:v>
                </c:pt>
                <c:pt idx="10">
                  <c:v>0.34225946005147584</c:v>
                </c:pt>
                <c:pt idx="11">
                  <c:v>0.49969881167515473</c:v>
                </c:pt>
                <c:pt idx="12">
                  <c:v>0.62975740649471557</c:v>
                </c:pt>
                <c:pt idx="13">
                  <c:v>0.58184108208750895</c:v>
                </c:pt>
                <c:pt idx="14">
                  <c:v>0.57499589288647945</c:v>
                </c:pt>
                <c:pt idx="15">
                  <c:v>0.50654400087618423</c:v>
                </c:pt>
                <c:pt idx="16">
                  <c:v>0.52023437927824334</c:v>
                </c:pt>
                <c:pt idx="17">
                  <c:v>0.17797491922676745</c:v>
                </c:pt>
                <c:pt idx="18">
                  <c:v>9.5832648814413238E-2</c:v>
                </c:pt>
                <c:pt idx="19">
                  <c:v>4.1071135206177105E-2</c:v>
                </c:pt>
                <c:pt idx="20">
                  <c:v>8.8987459613383724E-2</c:v>
                </c:pt>
                <c:pt idx="21">
                  <c:v>0.2053556760308855</c:v>
                </c:pt>
                <c:pt idx="22">
                  <c:v>0.11636821641750179</c:v>
                </c:pt>
                <c:pt idx="23">
                  <c:v>3.4225946005147584E-2</c:v>
                </c:pt>
                <c:pt idx="24">
                  <c:v>0.12321340561853131</c:v>
                </c:pt>
                <c:pt idx="25">
                  <c:v>0.34910464925250539</c:v>
                </c:pt>
                <c:pt idx="26">
                  <c:v>0.41071135206177101</c:v>
                </c:pt>
                <c:pt idx="27">
                  <c:v>0.34225946005147584</c:v>
                </c:pt>
                <c:pt idx="28">
                  <c:v>0.24642681123706262</c:v>
                </c:pt>
                <c:pt idx="29">
                  <c:v>0.30803351404632828</c:v>
                </c:pt>
                <c:pt idx="30">
                  <c:v>0.17112973002573792</c:v>
                </c:pt>
                <c:pt idx="31">
                  <c:v>0.24642681123706262</c:v>
                </c:pt>
                <c:pt idx="32">
                  <c:v>8.214227041235421E-2</c:v>
                </c:pt>
                <c:pt idx="33">
                  <c:v>0.198510486829856</c:v>
                </c:pt>
                <c:pt idx="34">
                  <c:v>0.33541427085044634</c:v>
                </c:pt>
                <c:pt idx="35">
                  <c:v>0.25327200043809212</c:v>
                </c:pt>
                <c:pt idx="36">
                  <c:v>0.25327200043809212</c:v>
                </c:pt>
                <c:pt idx="37">
                  <c:v>0.41755654126280056</c:v>
                </c:pt>
                <c:pt idx="38">
                  <c:v>0.54076994688133184</c:v>
                </c:pt>
                <c:pt idx="39">
                  <c:v>0.65029297409780407</c:v>
                </c:pt>
                <c:pt idx="40">
                  <c:v>0.54761513608236134</c:v>
                </c:pt>
                <c:pt idx="41">
                  <c:v>0.55446032528339084</c:v>
                </c:pt>
                <c:pt idx="42">
                  <c:v>0.32856908164941684</c:v>
                </c:pt>
                <c:pt idx="43">
                  <c:v>0.32856908164941684</c:v>
                </c:pt>
                <c:pt idx="44">
                  <c:v>0.13005859481956084</c:v>
                </c:pt>
                <c:pt idx="45">
                  <c:v>0.14374897322161986</c:v>
                </c:pt>
                <c:pt idx="46">
                  <c:v>0.26696237884015117</c:v>
                </c:pt>
                <c:pt idx="47">
                  <c:v>0.15059416242264936</c:v>
                </c:pt>
                <c:pt idx="48">
                  <c:v>0.17797491922676745</c:v>
                </c:pt>
                <c:pt idx="49">
                  <c:v>0.40386616286074151</c:v>
                </c:pt>
                <c:pt idx="50">
                  <c:v>0.26011718963912167</c:v>
                </c:pt>
                <c:pt idx="51">
                  <c:v>0.28749794644323973</c:v>
                </c:pt>
                <c:pt idx="52">
                  <c:v>0.16428454082470842</c:v>
                </c:pt>
                <c:pt idx="53">
                  <c:v>0.15059416242264936</c:v>
                </c:pt>
                <c:pt idx="54">
                  <c:v>7.5297081211324682E-2</c:v>
                </c:pt>
                <c:pt idx="55">
                  <c:v>8.214227041235421E-2</c:v>
                </c:pt>
                <c:pt idx="56">
                  <c:v>6.1606702809265654E-2</c:v>
                </c:pt>
                <c:pt idx="57">
                  <c:v>0.12321340561853131</c:v>
                </c:pt>
                <c:pt idx="58">
                  <c:v>0.30803351404632828</c:v>
                </c:pt>
                <c:pt idx="59">
                  <c:v>0.15059416242264936</c:v>
                </c:pt>
                <c:pt idx="60">
                  <c:v>0.17112973002573792</c:v>
                </c:pt>
                <c:pt idx="61">
                  <c:v>0.58184108208750895</c:v>
                </c:pt>
                <c:pt idx="62">
                  <c:v>0.65713816329883368</c:v>
                </c:pt>
                <c:pt idx="63">
                  <c:v>0.52707956847927284</c:v>
                </c:pt>
                <c:pt idx="64">
                  <c:v>0.41755654126280056</c:v>
                </c:pt>
                <c:pt idx="65">
                  <c:v>0.58868627128853845</c:v>
                </c:pt>
                <c:pt idx="66">
                  <c:v>0.56130551448442034</c:v>
                </c:pt>
                <c:pt idx="67">
                  <c:v>0.64344778489677457</c:v>
                </c:pt>
                <c:pt idx="68">
                  <c:v>0.37648540605662345</c:v>
                </c:pt>
                <c:pt idx="69">
                  <c:v>0.45178248726794812</c:v>
                </c:pt>
                <c:pt idx="70">
                  <c:v>0.47231805487103667</c:v>
                </c:pt>
                <c:pt idx="71">
                  <c:v>0.66398335249986318</c:v>
                </c:pt>
                <c:pt idx="72">
                  <c:v>0.61606702809265657</c:v>
                </c:pt>
                <c:pt idx="73">
                  <c:v>0.63660259569574507</c:v>
                </c:pt>
                <c:pt idx="74">
                  <c:v>0.54761513608236134</c:v>
                </c:pt>
                <c:pt idx="75">
                  <c:v>0.54076994688133184</c:v>
                </c:pt>
                <c:pt idx="76">
                  <c:v>0.49969881167515473</c:v>
                </c:pt>
                <c:pt idx="77">
                  <c:v>0.14374897322161986</c:v>
                </c:pt>
                <c:pt idx="78">
                  <c:v>0.17112973002573792</c:v>
                </c:pt>
                <c:pt idx="79">
                  <c:v>0.15743935162367889</c:v>
                </c:pt>
                <c:pt idx="80">
                  <c:v>8.214227041235421E-2</c:v>
                </c:pt>
                <c:pt idx="81">
                  <c:v>0.13690378402059034</c:v>
                </c:pt>
                <c:pt idx="82">
                  <c:v>0.12321340561853131</c:v>
                </c:pt>
                <c:pt idx="83">
                  <c:v>0.41071135206177101</c:v>
                </c:pt>
                <c:pt idx="84">
                  <c:v>0.32172389244838728</c:v>
                </c:pt>
                <c:pt idx="85">
                  <c:v>0.17112973002573792</c:v>
                </c:pt>
                <c:pt idx="86">
                  <c:v>8.214227041235421E-2</c:v>
                </c:pt>
                <c:pt idx="87">
                  <c:v>0.10267783801544275</c:v>
                </c:pt>
                <c:pt idx="88">
                  <c:v>0.10952302721647227</c:v>
                </c:pt>
                <c:pt idx="89">
                  <c:v>0.17797491922676745</c:v>
                </c:pt>
                <c:pt idx="90">
                  <c:v>0.21220086523191503</c:v>
                </c:pt>
                <c:pt idx="91">
                  <c:v>0.31487870324735778</c:v>
                </c:pt>
                <c:pt idx="92">
                  <c:v>0.13690378402059034</c:v>
                </c:pt>
                <c:pt idx="93">
                  <c:v>0.11636821641750179</c:v>
                </c:pt>
                <c:pt idx="94">
                  <c:v>8.8987459613383724E-2</c:v>
                </c:pt>
                <c:pt idx="95">
                  <c:v>0.12321340561853131</c:v>
                </c:pt>
                <c:pt idx="96">
                  <c:v>0.12321340561853131</c:v>
                </c:pt>
                <c:pt idx="97">
                  <c:v>0.15059416242264936</c:v>
                </c:pt>
                <c:pt idx="98">
                  <c:v>0.198510486829856</c:v>
                </c:pt>
                <c:pt idx="99">
                  <c:v>0.14374897322161986</c:v>
                </c:pt>
                <c:pt idx="100">
                  <c:v>0.16428454082470842</c:v>
                </c:pt>
                <c:pt idx="101">
                  <c:v>0.13690378402059034</c:v>
                </c:pt>
                <c:pt idx="102">
                  <c:v>0.18482010842779695</c:v>
                </c:pt>
                <c:pt idx="103">
                  <c:v>0.22589124363397406</c:v>
                </c:pt>
                <c:pt idx="104">
                  <c:v>0.26011718963912167</c:v>
                </c:pt>
                <c:pt idx="105">
                  <c:v>0.30118832484529873</c:v>
                </c:pt>
                <c:pt idx="106">
                  <c:v>0.27380756804118067</c:v>
                </c:pt>
                <c:pt idx="107">
                  <c:v>0.32856908164941684</c:v>
                </c:pt>
                <c:pt idx="108">
                  <c:v>0.23273643283500359</c:v>
                </c:pt>
                <c:pt idx="109">
                  <c:v>0.12321340561853131</c:v>
                </c:pt>
                <c:pt idx="110">
                  <c:v>9.5832648814413238E-2</c:v>
                </c:pt>
                <c:pt idx="111">
                  <c:v>0.35594983845353489</c:v>
                </c:pt>
                <c:pt idx="112">
                  <c:v>0.52707956847927284</c:v>
                </c:pt>
                <c:pt idx="113">
                  <c:v>0.35594983845353489</c:v>
                </c:pt>
                <c:pt idx="114">
                  <c:v>0.23958162203603309</c:v>
                </c:pt>
                <c:pt idx="115">
                  <c:v>0.19166529762882648</c:v>
                </c:pt>
                <c:pt idx="116">
                  <c:v>0.19166529762882648</c:v>
                </c:pt>
                <c:pt idx="117">
                  <c:v>8.214227041235421E-2</c:v>
                </c:pt>
                <c:pt idx="118">
                  <c:v>0.18482010842779695</c:v>
                </c:pt>
                <c:pt idx="119">
                  <c:v>0.12321340561853131</c:v>
                </c:pt>
                <c:pt idx="120">
                  <c:v>0.19166529762882648</c:v>
                </c:pt>
                <c:pt idx="121">
                  <c:v>0.31487870324735778</c:v>
                </c:pt>
                <c:pt idx="122">
                  <c:v>0.28749794644323973</c:v>
                </c:pt>
                <c:pt idx="123">
                  <c:v>0.21904605443294453</c:v>
                </c:pt>
                <c:pt idx="124">
                  <c:v>0.17797491922676745</c:v>
                </c:pt>
                <c:pt idx="125">
                  <c:v>0.23958162203603309</c:v>
                </c:pt>
                <c:pt idx="126">
                  <c:v>8.8987459613383724E-2</c:v>
                </c:pt>
                <c:pt idx="127">
                  <c:v>0.23273643283500359</c:v>
                </c:pt>
                <c:pt idx="128">
                  <c:v>0.17797491922676745</c:v>
                </c:pt>
                <c:pt idx="129">
                  <c:v>0.15743935162367889</c:v>
                </c:pt>
                <c:pt idx="130">
                  <c:v>0.17797491922676745</c:v>
                </c:pt>
                <c:pt idx="131">
                  <c:v>0.27380756804118067</c:v>
                </c:pt>
                <c:pt idx="132">
                  <c:v>0.198510486829856</c:v>
                </c:pt>
                <c:pt idx="133">
                  <c:v>0.17112973002573792</c:v>
                </c:pt>
                <c:pt idx="134">
                  <c:v>0.16428454082470842</c:v>
                </c:pt>
                <c:pt idx="135">
                  <c:v>0.198510486829856</c:v>
                </c:pt>
                <c:pt idx="136">
                  <c:v>0.12321340561853131</c:v>
                </c:pt>
                <c:pt idx="137">
                  <c:v>0.10952302721647227</c:v>
                </c:pt>
                <c:pt idx="138">
                  <c:v>9.5832648814413238E-2</c:v>
                </c:pt>
                <c:pt idx="139">
                  <c:v>0.13005859481956084</c:v>
                </c:pt>
                <c:pt idx="140">
                  <c:v>0.26696237884015117</c:v>
                </c:pt>
                <c:pt idx="141">
                  <c:v>0.28749794644323973</c:v>
                </c:pt>
                <c:pt idx="142">
                  <c:v>8.8987459613383724E-2</c:v>
                </c:pt>
                <c:pt idx="143">
                  <c:v>0.13690378402059034</c:v>
                </c:pt>
                <c:pt idx="144">
                  <c:v>0.10952302721647227</c:v>
                </c:pt>
                <c:pt idx="145">
                  <c:v>0.26011718963912167</c:v>
                </c:pt>
                <c:pt idx="146">
                  <c:v>0.23273643283500359</c:v>
                </c:pt>
                <c:pt idx="147">
                  <c:v>9.5832648814413238E-2</c:v>
                </c:pt>
                <c:pt idx="148">
                  <c:v>7.5297081211324682E-2</c:v>
                </c:pt>
                <c:pt idx="149">
                  <c:v>0.27380756804118067</c:v>
                </c:pt>
                <c:pt idx="150">
                  <c:v>0.13690378402059034</c:v>
                </c:pt>
                <c:pt idx="151">
                  <c:v>9.5832648814413238E-2</c:v>
                </c:pt>
                <c:pt idx="152">
                  <c:v>0.12321340561853131</c:v>
                </c:pt>
                <c:pt idx="153">
                  <c:v>0.16428454082470842</c:v>
                </c:pt>
                <c:pt idx="154">
                  <c:v>0.10952302721647227</c:v>
                </c:pt>
                <c:pt idx="155">
                  <c:v>0.17112973002573792</c:v>
                </c:pt>
                <c:pt idx="156">
                  <c:v>0.26011718963912167</c:v>
                </c:pt>
                <c:pt idx="157">
                  <c:v>0.17112973002573792</c:v>
                </c:pt>
                <c:pt idx="158">
                  <c:v>0.42440173046383006</c:v>
                </c:pt>
                <c:pt idx="159">
                  <c:v>0.15059416242264936</c:v>
                </c:pt>
                <c:pt idx="160">
                  <c:v>0.15743935162367889</c:v>
                </c:pt>
                <c:pt idx="161">
                  <c:v>0.10267783801544275</c:v>
                </c:pt>
                <c:pt idx="162">
                  <c:v>0.13690378402059034</c:v>
                </c:pt>
                <c:pt idx="163">
                  <c:v>0.18482010842779695</c:v>
                </c:pt>
                <c:pt idx="164">
                  <c:v>0.13690378402059034</c:v>
                </c:pt>
                <c:pt idx="165">
                  <c:v>0.23958162203603309</c:v>
                </c:pt>
                <c:pt idx="166">
                  <c:v>8.214227041235421E-2</c:v>
                </c:pt>
                <c:pt idx="167">
                  <c:v>5.4761513608236133E-2</c:v>
                </c:pt>
                <c:pt idx="168">
                  <c:v>8.214227041235421E-2</c:v>
                </c:pt>
                <c:pt idx="169">
                  <c:v>0.10267783801544275</c:v>
                </c:pt>
                <c:pt idx="170">
                  <c:v>0.10952302721647227</c:v>
                </c:pt>
                <c:pt idx="171">
                  <c:v>6.1606702809265654E-2</c:v>
                </c:pt>
                <c:pt idx="172">
                  <c:v>0.10952302721647227</c:v>
                </c:pt>
                <c:pt idx="173">
                  <c:v>0.17797491922676745</c:v>
                </c:pt>
                <c:pt idx="174">
                  <c:v>0.23273643283500359</c:v>
                </c:pt>
                <c:pt idx="175">
                  <c:v>0.15059416242264936</c:v>
                </c:pt>
                <c:pt idx="176">
                  <c:v>0.19166529762882648</c:v>
                </c:pt>
                <c:pt idx="177">
                  <c:v>0.23958162203603309</c:v>
                </c:pt>
                <c:pt idx="178">
                  <c:v>6.1606702809265654E-2</c:v>
                </c:pt>
                <c:pt idx="179">
                  <c:v>4.7916324407206619E-2</c:v>
                </c:pt>
                <c:pt idx="180">
                  <c:v>0.23958162203603309</c:v>
                </c:pt>
                <c:pt idx="181">
                  <c:v>0.26696237884015117</c:v>
                </c:pt>
                <c:pt idx="182">
                  <c:v>0.28065275724221017</c:v>
                </c:pt>
                <c:pt idx="183">
                  <c:v>0.198510486829856</c:v>
                </c:pt>
                <c:pt idx="184">
                  <c:v>0.2053556760308855</c:v>
                </c:pt>
                <c:pt idx="185">
                  <c:v>0.21220086523191503</c:v>
                </c:pt>
                <c:pt idx="186">
                  <c:v>0.23273643283500359</c:v>
                </c:pt>
                <c:pt idx="187">
                  <c:v>0.27380756804118067</c:v>
                </c:pt>
                <c:pt idx="188">
                  <c:v>0.18482010842779695</c:v>
                </c:pt>
                <c:pt idx="189">
                  <c:v>0.17112973002573792</c:v>
                </c:pt>
                <c:pt idx="190">
                  <c:v>8.8987459613383724E-2</c:v>
                </c:pt>
                <c:pt idx="191">
                  <c:v>4.1071135206177105E-2</c:v>
                </c:pt>
                <c:pt idx="192">
                  <c:v>6.1606702809265654E-2</c:v>
                </c:pt>
                <c:pt idx="193">
                  <c:v>0.14374897322161986</c:v>
                </c:pt>
                <c:pt idx="194">
                  <c:v>0.10267783801544275</c:v>
                </c:pt>
                <c:pt idx="195">
                  <c:v>0.13690378402059034</c:v>
                </c:pt>
                <c:pt idx="196">
                  <c:v>0.16428454082470842</c:v>
                </c:pt>
                <c:pt idx="197">
                  <c:v>3.4225946005147584E-2</c:v>
                </c:pt>
                <c:pt idx="198">
                  <c:v>4.7916324407206619E-2</c:v>
                </c:pt>
                <c:pt idx="199">
                  <c:v>5.4761513608236133E-2</c:v>
                </c:pt>
                <c:pt idx="200">
                  <c:v>0.16428454082470842</c:v>
                </c:pt>
                <c:pt idx="201">
                  <c:v>0.19166529762882648</c:v>
                </c:pt>
                <c:pt idx="202">
                  <c:v>0.10952302721647227</c:v>
                </c:pt>
                <c:pt idx="203">
                  <c:v>4.7916324407206619E-2</c:v>
                </c:pt>
                <c:pt idx="204">
                  <c:v>9.5832648814413238E-2</c:v>
                </c:pt>
                <c:pt idx="205">
                  <c:v>0.10952302721647227</c:v>
                </c:pt>
                <c:pt idx="206">
                  <c:v>0.24642681123706262</c:v>
                </c:pt>
                <c:pt idx="207">
                  <c:v>0.30118832484529873</c:v>
                </c:pt>
                <c:pt idx="208">
                  <c:v>0.16428454082470842</c:v>
                </c:pt>
                <c:pt idx="209">
                  <c:v>7.5297081211324682E-2</c:v>
                </c:pt>
                <c:pt idx="210">
                  <c:v>5.4761513608236133E-2</c:v>
                </c:pt>
                <c:pt idx="211">
                  <c:v>0.10267783801544275</c:v>
                </c:pt>
                <c:pt idx="212">
                  <c:v>4.7916324407206619E-2</c:v>
                </c:pt>
                <c:pt idx="213">
                  <c:v>4.1071135206177105E-2</c:v>
                </c:pt>
                <c:pt idx="214">
                  <c:v>6.8451892010295168E-2</c:v>
                </c:pt>
                <c:pt idx="215">
                  <c:v>4.1071135206177105E-2</c:v>
                </c:pt>
                <c:pt idx="216">
                  <c:v>7.5297081211324682E-2</c:v>
                </c:pt>
                <c:pt idx="217">
                  <c:v>0.10952302721647227</c:v>
                </c:pt>
                <c:pt idx="218">
                  <c:v>0.13690378402059034</c:v>
                </c:pt>
                <c:pt idx="219">
                  <c:v>0.23273643283500359</c:v>
                </c:pt>
                <c:pt idx="220">
                  <c:v>0.13005859481956084</c:v>
                </c:pt>
                <c:pt idx="221">
                  <c:v>0.40386616286074151</c:v>
                </c:pt>
                <c:pt idx="222">
                  <c:v>0.27380756804118067</c:v>
                </c:pt>
                <c:pt idx="223">
                  <c:v>0.18482010842779695</c:v>
                </c:pt>
                <c:pt idx="224">
                  <c:v>0.17797491922676745</c:v>
                </c:pt>
                <c:pt idx="225">
                  <c:v>0.12321340561853131</c:v>
                </c:pt>
                <c:pt idx="226">
                  <c:v>0.27380756804118067</c:v>
                </c:pt>
                <c:pt idx="227">
                  <c:v>0.15059416242264936</c:v>
                </c:pt>
                <c:pt idx="228">
                  <c:v>0.28065275724221017</c:v>
                </c:pt>
                <c:pt idx="229">
                  <c:v>0.18482010842779695</c:v>
                </c:pt>
                <c:pt idx="230">
                  <c:v>0.21220086523191503</c:v>
                </c:pt>
                <c:pt idx="231">
                  <c:v>0.10267783801544275</c:v>
                </c:pt>
                <c:pt idx="232">
                  <c:v>5.4761513608236133E-2</c:v>
                </c:pt>
                <c:pt idx="233">
                  <c:v>0.10267783801544275</c:v>
                </c:pt>
                <c:pt idx="234">
                  <c:v>6.8451892010295168E-2</c:v>
                </c:pt>
                <c:pt idx="235">
                  <c:v>0.10952302721647227</c:v>
                </c:pt>
                <c:pt idx="236">
                  <c:v>9.5832648814413238E-2</c:v>
                </c:pt>
                <c:pt idx="237">
                  <c:v>5.4761513608236133E-2</c:v>
                </c:pt>
                <c:pt idx="238">
                  <c:v>6.8451892010295168E-2</c:v>
                </c:pt>
                <c:pt idx="239">
                  <c:v>6.8451892010295168E-2</c:v>
                </c:pt>
                <c:pt idx="240">
                  <c:v>6.8451892010295168E-2</c:v>
                </c:pt>
                <c:pt idx="241">
                  <c:v>4.1071135206177105E-2</c:v>
                </c:pt>
                <c:pt idx="242">
                  <c:v>9.5832648814413238E-2</c:v>
                </c:pt>
                <c:pt idx="243">
                  <c:v>0.18482010842779695</c:v>
                </c:pt>
                <c:pt idx="244">
                  <c:v>0.14374897322161986</c:v>
                </c:pt>
                <c:pt idx="245">
                  <c:v>0.23273643283500359</c:v>
                </c:pt>
                <c:pt idx="246">
                  <c:v>0.21220086523191503</c:v>
                </c:pt>
                <c:pt idx="247">
                  <c:v>0.32856908164941684</c:v>
                </c:pt>
                <c:pt idx="248">
                  <c:v>0.21904605443294453</c:v>
                </c:pt>
                <c:pt idx="249">
                  <c:v>8.214227041235421E-2</c:v>
                </c:pt>
                <c:pt idx="250">
                  <c:v>2.7380756804118066E-2</c:v>
                </c:pt>
                <c:pt idx="251">
                  <c:v>7.5297081211324682E-2</c:v>
                </c:pt>
                <c:pt idx="252">
                  <c:v>0.2053556760308855</c:v>
                </c:pt>
                <c:pt idx="253">
                  <c:v>0.24642681123706262</c:v>
                </c:pt>
                <c:pt idx="254">
                  <c:v>0.2053556760308855</c:v>
                </c:pt>
                <c:pt idx="255">
                  <c:v>0.23958162203603309</c:v>
                </c:pt>
                <c:pt idx="256">
                  <c:v>7.5297081211324682E-2</c:v>
                </c:pt>
                <c:pt idx="257">
                  <c:v>0.29434313564426923</c:v>
                </c:pt>
                <c:pt idx="258">
                  <c:v>0.13690378402059034</c:v>
                </c:pt>
                <c:pt idx="259">
                  <c:v>0.39702097365971201</c:v>
                </c:pt>
                <c:pt idx="260">
                  <c:v>0.32172389244838728</c:v>
                </c:pt>
                <c:pt idx="261">
                  <c:v>0.13690378402059034</c:v>
                </c:pt>
                <c:pt idx="262">
                  <c:v>8.214227041235421E-2</c:v>
                </c:pt>
                <c:pt idx="263">
                  <c:v>0.11636821641750179</c:v>
                </c:pt>
                <c:pt idx="264">
                  <c:v>0.16428454082470842</c:v>
                </c:pt>
                <c:pt idx="265">
                  <c:v>0.13005859481956084</c:v>
                </c:pt>
                <c:pt idx="266">
                  <c:v>8.8987459613383724E-2</c:v>
                </c:pt>
                <c:pt idx="267">
                  <c:v>0.10952302721647227</c:v>
                </c:pt>
                <c:pt idx="268">
                  <c:v>0.18482010842779695</c:v>
                </c:pt>
                <c:pt idx="269">
                  <c:v>0.26696237884015117</c:v>
                </c:pt>
                <c:pt idx="270">
                  <c:v>0.45862767646897762</c:v>
                </c:pt>
                <c:pt idx="271">
                  <c:v>0.47231805487103667</c:v>
                </c:pt>
                <c:pt idx="272">
                  <c:v>0.55446032528339084</c:v>
                </c:pt>
                <c:pt idx="273">
                  <c:v>0.28749794644323973</c:v>
                </c:pt>
                <c:pt idx="274">
                  <c:v>0.30118832484529873</c:v>
                </c:pt>
                <c:pt idx="275">
                  <c:v>0.18482010842779695</c:v>
                </c:pt>
                <c:pt idx="276">
                  <c:v>0.19166529762882648</c:v>
                </c:pt>
                <c:pt idx="277">
                  <c:v>0.21904605443294453</c:v>
                </c:pt>
                <c:pt idx="278">
                  <c:v>0.23273643283500359</c:v>
                </c:pt>
                <c:pt idx="279">
                  <c:v>0.13005859481956084</c:v>
                </c:pt>
                <c:pt idx="280">
                  <c:v>0.37648540605662345</c:v>
                </c:pt>
                <c:pt idx="281">
                  <c:v>0.39017578445868245</c:v>
                </c:pt>
                <c:pt idx="282">
                  <c:v>0.45862767646897762</c:v>
                </c:pt>
                <c:pt idx="283">
                  <c:v>0.57499589288647945</c:v>
                </c:pt>
                <c:pt idx="284">
                  <c:v>0.41755654126280056</c:v>
                </c:pt>
                <c:pt idx="285">
                  <c:v>0.30118832484529873</c:v>
                </c:pt>
                <c:pt idx="286">
                  <c:v>0.23273643283500359</c:v>
                </c:pt>
                <c:pt idx="287">
                  <c:v>0.15743935162367889</c:v>
                </c:pt>
                <c:pt idx="288">
                  <c:v>0.28749794644323973</c:v>
                </c:pt>
                <c:pt idx="289">
                  <c:v>0.22589124363397406</c:v>
                </c:pt>
                <c:pt idx="290">
                  <c:v>0.36279502765456439</c:v>
                </c:pt>
                <c:pt idx="291">
                  <c:v>0.32172389244838728</c:v>
                </c:pt>
                <c:pt idx="292">
                  <c:v>0.10267783801544275</c:v>
                </c:pt>
                <c:pt idx="293">
                  <c:v>0.12321340561853131</c:v>
                </c:pt>
                <c:pt idx="294">
                  <c:v>0.11636821641750179</c:v>
                </c:pt>
                <c:pt idx="295">
                  <c:v>0.11636821641750179</c:v>
                </c:pt>
                <c:pt idx="296">
                  <c:v>0.18482010842779695</c:v>
                </c:pt>
                <c:pt idx="297">
                  <c:v>0.36279502765456439</c:v>
                </c:pt>
                <c:pt idx="298">
                  <c:v>0.49285362247412523</c:v>
                </c:pt>
                <c:pt idx="299">
                  <c:v>0.43809210886588906</c:v>
                </c:pt>
                <c:pt idx="300">
                  <c:v>0.198510486829856</c:v>
                </c:pt>
                <c:pt idx="301">
                  <c:v>9.5832648814413238E-2</c:v>
                </c:pt>
                <c:pt idx="302">
                  <c:v>8.8987459613383724E-2</c:v>
                </c:pt>
                <c:pt idx="303">
                  <c:v>0.13005859481956084</c:v>
                </c:pt>
                <c:pt idx="304">
                  <c:v>0.29434313564426923</c:v>
                </c:pt>
                <c:pt idx="305">
                  <c:v>0.41071135206177101</c:v>
                </c:pt>
                <c:pt idx="306">
                  <c:v>0.21220086523191503</c:v>
                </c:pt>
                <c:pt idx="307">
                  <c:v>0.18482010842779695</c:v>
                </c:pt>
                <c:pt idx="308">
                  <c:v>0.15059416242264936</c:v>
                </c:pt>
                <c:pt idx="309">
                  <c:v>7.5297081211324682E-2</c:v>
                </c:pt>
                <c:pt idx="310">
                  <c:v>0.198510486829856</c:v>
                </c:pt>
                <c:pt idx="311">
                  <c:v>0.10952302721647227</c:v>
                </c:pt>
                <c:pt idx="312">
                  <c:v>0.10952302721647227</c:v>
                </c:pt>
                <c:pt idx="313">
                  <c:v>9.5832648814413238E-2</c:v>
                </c:pt>
                <c:pt idx="314">
                  <c:v>0.28749794644323973</c:v>
                </c:pt>
                <c:pt idx="315">
                  <c:v>0.36279502765456439</c:v>
                </c:pt>
                <c:pt idx="316">
                  <c:v>0.24642681123706262</c:v>
                </c:pt>
                <c:pt idx="317">
                  <c:v>0.23273643283500359</c:v>
                </c:pt>
                <c:pt idx="318">
                  <c:v>0.34225946005147584</c:v>
                </c:pt>
                <c:pt idx="319">
                  <c:v>0.21904605443294453</c:v>
                </c:pt>
                <c:pt idx="320">
                  <c:v>0.21220086523191503</c:v>
                </c:pt>
                <c:pt idx="321">
                  <c:v>0.27380756804118067</c:v>
                </c:pt>
                <c:pt idx="322">
                  <c:v>0.28749794644323973</c:v>
                </c:pt>
                <c:pt idx="323">
                  <c:v>2.7380756804118066E-2</c:v>
                </c:pt>
                <c:pt idx="324">
                  <c:v>8.8987459613383724E-2</c:v>
                </c:pt>
                <c:pt idx="325">
                  <c:v>0.18482010842779695</c:v>
                </c:pt>
                <c:pt idx="326">
                  <c:v>0.43124691966485956</c:v>
                </c:pt>
                <c:pt idx="327">
                  <c:v>0.21904605443294453</c:v>
                </c:pt>
                <c:pt idx="328">
                  <c:v>4.1071135206177105E-2</c:v>
                </c:pt>
                <c:pt idx="329">
                  <c:v>0.15743935162367889</c:v>
                </c:pt>
                <c:pt idx="330">
                  <c:v>0.36964021685559389</c:v>
                </c:pt>
                <c:pt idx="331">
                  <c:v>0.59553146048956795</c:v>
                </c:pt>
                <c:pt idx="332">
                  <c:v>0.44493729806691862</c:v>
                </c:pt>
                <c:pt idx="333">
                  <c:v>0.14374897322161986</c:v>
                </c:pt>
                <c:pt idx="334">
                  <c:v>8.8987459613383724E-2</c:v>
                </c:pt>
                <c:pt idx="335">
                  <c:v>0.23958162203603309</c:v>
                </c:pt>
                <c:pt idx="336">
                  <c:v>0.18482010842779695</c:v>
                </c:pt>
                <c:pt idx="337">
                  <c:v>0.198510486829856</c:v>
                </c:pt>
                <c:pt idx="338">
                  <c:v>0.28749794644323973</c:v>
                </c:pt>
                <c:pt idx="339">
                  <c:v>0.58868627128853845</c:v>
                </c:pt>
                <c:pt idx="340">
                  <c:v>0.58868627128853845</c:v>
                </c:pt>
                <c:pt idx="341">
                  <c:v>0.63660259569574507</c:v>
                </c:pt>
                <c:pt idx="342">
                  <c:v>0.52707956847927284</c:v>
                </c:pt>
                <c:pt idx="343">
                  <c:v>0.38333059525765295</c:v>
                </c:pt>
                <c:pt idx="344">
                  <c:v>0.32172389244838728</c:v>
                </c:pt>
                <c:pt idx="345">
                  <c:v>0.26696237884015117</c:v>
                </c:pt>
                <c:pt idx="346">
                  <c:v>0.39017578445868245</c:v>
                </c:pt>
                <c:pt idx="347">
                  <c:v>0.57499589288647945</c:v>
                </c:pt>
                <c:pt idx="348">
                  <c:v>0.60237664969059745</c:v>
                </c:pt>
                <c:pt idx="349">
                  <c:v>0.31487870324735778</c:v>
                </c:pt>
                <c:pt idx="350">
                  <c:v>0.36279502765456439</c:v>
                </c:pt>
                <c:pt idx="351">
                  <c:v>0.29434313564426923</c:v>
                </c:pt>
                <c:pt idx="352">
                  <c:v>0.38333059525765295</c:v>
                </c:pt>
                <c:pt idx="353">
                  <c:v>0.45178248726794812</c:v>
                </c:pt>
                <c:pt idx="354">
                  <c:v>0.30118832484529873</c:v>
                </c:pt>
                <c:pt idx="355">
                  <c:v>0.28749794644323973</c:v>
                </c:pt>
                <c:pt idx="356">
                  <c:v>0.42440173046383006</c:v>
                </c:pt>
                <c:pt idx="357">
                  <c:v>0.32172389244838728</c:v>
                </c:pt>
                <c:pt idx="358">
                  <c:v>0.2053556760308855</c:v>
                </c:pt>
                <c:pt idx="359">
                  <c:v>9.5832648814413238E-2</c:v>
                </c:pt>
                <c:pt idx="360">
                  <c:v>0.10267783801544275</c:v>
                </c:pt>
                <c:pt idx="361">
                  <c:v>0.10952302721647227</c:v>
                </c:pt>
                <c:pt idx="362">
                  <c:v>0.23273643283500359</c:v>
                </c:pt>
                <c:pt idx="363">
                  <c:v>0.45862767646897762</c:v>
                </c:pt>
                <c:pt idx="364">
                  <c:v>0.30803351404632828</c:v>
                </c:pt>
              </c:numCache>
            </c:numRef>
          </c:val>
          <c:smooth val="0"/>
          <c:extLst>
            <c:ext xmlns:c16="http://schemas.microsoft.com/office/drawing/2014/chart" uri="{C3380CC4-5D6E-409C-BE32-E72D297353CC}">
              <c16:uniqueId val="{00000011-ECDF-442C-B8B6-A12EABBDFA58}"/>
            </c:ext>
          </c:extLst>
        </c:ser>
        <c:ser>
          <c:idx val="8"/>
          <c:order val="8"/>
          <c:tx>
            <c:strRef>
              <c:f>'Datenreihe 2019'!$A$35</c:f>
              <c:strCache>
                <c:ptCount val="1"/>
                <c:pt idx="0">
                  <c:v>Solar</c:v>
                </c:pt>
              </c:strCache>
            </c:strRef>
          </c:tx>
          <c:spPr>
            <a:ln w="19050" cap="rnd">
              <a:solidFill>
                <a:srgbClr val="FFC000"/>
              </a:solidFill>
              <a:round/>
            </a:ln>
            <a:effectLst/>
          </c:spPr>
          <c:marker>
            <c:symbol val="none"/>
          </c:marker>
          <c:cat>
            <c:numRef>
              <c:f>'Datenreihe 2019'!$B$26:$NB$26</c:f>
              <c:numCache>
                <c:formatCode>m/d/yyyy</c:formatCode>
                <c:ptCount val="365"/>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pt idx="364">
                  <c:v>43830</c:v>
                </c:pt>
              </c:numCache>
            </c:numRef>
          </c:cat>
          <c:val>
            <c:numRef>
              <c:f>'Datenreihe 2019'!$B$35:$NB$35</c:f>
              <c:numCache>
                <c:formatCode>0%</c:formatCode>
                <c:ptCount val="365"/>
                <c:pt idx="0">
                  <c:v>8.4722787040802505E-3</c:v>
                </c:pt>
                <c:pt idx="1">
                  <c:v>3.3889114816321002E-2</c:v>
                </c:pt>
                <c:pt idx="2">
                  <c:v>2.541683611224075E-2</c:v>
                </c:pt>
                <c:pt idx="3">
                  <c:v>8.4722787040802505E-3</c:v>
                </c:pt>
                <c:pt idx="4">
                  <c:v>8.4722787040802505E-3</c:v>
                </c:pt>
                <c:pt idx="5">
                  <c:v>8.4722787040802505E-3</c:v>
                </c:pt>
                <c:pt idx="6">
                  <c:v>8.4722787040802505E-3</c:v>
                </c:pt>
                <c:pt idx="7">
                  <c:v>1.6944557408160501E-2</c:v>
                </c:pt>
                <c:pt idx="8">
                  <c:v>8.4722787040802505E-3</c:v>
                </c:pt>
                <c:pt idx="9">
                  <c:v>8.4722787040802505E-3</c:v>
                </c:pt>
                <c:pt idx="10">
                  <c:v>8.4722787040802505E-3</c:v>
                </c:pt>
                <c:pt idx="11">
                  <c:v>8.4722787040802505E-3</c:v>
                </c:pt>
                <c:pt idx="12">
                  <c:v>8.4722787040802505E-3</c:v>
                </c:pt>
                <c:pt idx="13">
                  <c:v>2.541683611224075E-2</c:v>
                </c:pt>
                <c:pt idx="14">
                  <c:v>1.6944557408160501E-2</c:v>
                </c:pt>
                <c:pt idx="15">
                  <c:v>3.3889114816321002E-2</c:v>
                </c:pt>
                <c:pt idx="16">
                  <c:v>1.6944557408160501E-2</c:v>
                </c:pt>
                <c:pt idx="17">
                  <c:v>4.2361393520401247E-2</c:v>
                </c:pt>
                <c:pt idx="18">
                  <c:v>5.9305950928561751E-2</c:v>
                </c:pt>
                <c:pt idx="19">
                  <c:v>5.0833672224481499E-2</c:v>
                </c:pt>
                <c:pt idx="20">
                  <c:v>5.0833672224481499E-2</c:v>
                </c:pt>
                <c:pt idx="21">
                  <c:v>3.3889114816321002E-2</c:v>
                </c:pt>
                <c:pt idx="22">
                  <c:v>2.541683611224075E-2</c:v>
                </c:pt>
                <c:pt idx="23">
                  <c:v>1.6944557408160501E-2</c:v>
                </c:pt>
                <c:pt idx="24">
                  <c:v>1.6944557408160501E-2</c:v>
                </c:pt>
                <c:pt idx="25">
                  <c:v>8.4722787040802505E-3</c:v>
                </c:pt>
                <c:pt idx="26">
                  <c:v>2.541683611224075E-2</c:v>
                </c:pt>
                <c:pt idx="27">
                  <c:v>2.541683611224075E-2</c:v>
                </c:pt>
                <c:pt idx="28">
                  <c:v>3.3889114816321002E-2</c:v>
                </c:pt>
                <c:pt idx="29">
                  <c:v>3.3889114816321002E-2</c:v>
                </c:pt>
                <c:pt idx="30">
                  <c:v>5.0833672224481499E-2</c:v>
                </c:pt>
                <c:pt idx="31">
                  <c:v>1.6944557408160501E-2</c:v>
                </c:pt>
                <c:pt idx="32">
                  <c:v>1.6944557408160501E-2</c:v>
                </c:pt>
                <c:pt idx="33">
                  <c:v>1.6944557408160501E-2</c:v>
                </c:pt>
                <c:pt idx="34">
                  <c:v>5.0833672224481499E-2</c:v>
                </c:pt>
                <c:pt idx="35">
                  <c:v>3.3889114816321002E-2</c:v>
                </c:pt>
                <c:pt idx="36">
                  <c:v>5.0833672224481499E-2</c:v>
                </c:pt>
                <c:pt idx="37">
                  <c:v>2.541683611224075E-2</c:v>
                </c:pt>
                <c:pt idx="38">
                  <c:v>5.0833672224481499E-2</c:v>
                </c:pt>
                <c:pt idx="39">
                  <c:v>5.9305950928561751E-2</c:v>
                </c:pt>
                <c:pt idx="40">
                  <c:v>2.541683611224075E-2</c:v>
                </c:pt>
                <c:pt idx="41">
                  <c:v>4.2361393520401247E-2</c:v>
                </c:pt>
                <c:pt idx="42">
                  <c:v>4.2361393520401247E-2</c:v>
                </c:pt>
                <c:pt idx="43">
                  <c:v>6.7778229632642004E-2</c:v>
                </c:pt>
                <c:pt idx="44">
                  <c:v>0.101667344448963</c:v>
                </c:pt>
                <c:pt idx="45">
                  <c:v>0.1186119018571235</c:v>
                </c:pt>
                <c:pt idx="46">
                  <c:v>0.1186119018571235</c:v>
                </c:pt>
                <c:pt idx="47">
                  <c:v>0.1186119018571235</c:v>
                </c:pt>
                <c:pt idx="48">
                  <c:v>0.12708418056120374</c:v>
                </c:pt>
                <c:pt idx="49">
                  <c:v>6.7778229632642004E-2</c:v>
                </c:pt>
                <c:pt idx="50">
                  <c:v>7.6250508336722256E-2</c:v>
                </c:pt>
                <c:pt idx="51">
                  <c:v>5.9305950928561751E-2</c:v>
                </c:pt>
                <c:pt idx="52">
                  <c:v>4.2361393520401247E-2</c:v>
                </c:pt>
                <c:pt idx="53">
                  <c:v>0.12708418056120374</c:v>
                </c:pt>
                <c:pt idx="54">
                  <c:v>0.1186119018571235</c:v>
                </c:pt>
                <c:pt idx="55">
                  <c:v>0.13555645926528401</c:v>
                </c:pt>
                <c:pt idx="56">
                  <c:v>0.12708418056120374</c:v>
                </c:pt>
                <c:pt idx="57">
                  <c:v>0.14402873796936425</c:v>
                </c:pt>
                <c:pt idx="58">
                  <c:v>0.1186119018571235</c:v>
                </c:pt>
                <c:pt idx="59">
                  <c:v>3.3889114816321002E-2</c:v>
                </c:pt>
                <c:pt idx="60">
                  <c:v>3.3889114816321002E-2</c:v>
                </c:pt>
                <c:pt idx="61">
                  <c:v>4.2361393520401247E-2</c:v>
                </c:pt>
                <c:pt idx="62">
                  <c:v>5.9305950928561751E-2</c:v>
                </c:pt>
                <c:pt idx="63">
                  <c:v>6.7778229632642004E-2</c:v>
                </c:pt>
                <c:pt idx="64">
                  <c:v>9.3195065744882746E-2</c:v>
                </c:pt>
                <c:pt idx="65">
                  <c:v>6.7778229632642004E-2</c:v>
                </c:pt>
                <c:pt idx="66">
                  <c:v>7.6250508336722256E-2</c:v>
                </c:pt>
                <c:pt idx="67">
                  <c:v>5.9305950928561751E-2</c:v>
                </c:pt>
                <c:pt idx="68">
                  <c:v>5.0833672224481499E-2</c:v>
                </c:pt>
                <c:pt idx="69">
                  <c:v>6.7778229632642004E-2</c:v>
                </c:pt>
                <c:pt idx="70">
                  <c:v>0.11013962315304325</c:v>
                </c:pt>
                <c:pt idx="71">
                  <c:v>7.6250508336722256E-2</c:v>
                </c:pt>
                <c:pt idx="72">
                  <c:v>3.3889114816321002E-2</c:v>
                </c:pt>
                <c:pt idx="73">
                  <c:v>3.3889114816321002E-2</c:v>
                </c:pt>
                <c:pt idx="74">
                  <c:v>5.0833672224481499E-2</c:v>
                </c:pt>
                <c:pt idx="75">
                  <c:v>0.101667344448963</c:v>
                </c:pt>
                <c:pt idx="76">
                  <c:v>0.101667344448963</c:v>
                </c:pt>
                <c:pt idx="77">
                  <c:v>0.12708418056120374</c:v>
                </c:pt>
                <c:pt idx="78">
                  <c:v>0.15250101667344451</c:v>
                </c:pt>
                <c:pt idx="79">
                  <c:v>0.16097329537752475</c:v>
                </c:pt>
                <c:pt idx="80">
                  <c:v>0.16097329537752475</c:v>
                </c:pt>
                <c:pt idx="81">
                  <c:v>0.15250101667344451</c:v>
                </c:pt>
                <c:pt idx="82">
                  <c:v>0.13555645926528401</c:v>
                </c:pt>
                <c:pt idx="83">
                  <c:v>0.101667344448963</c:v>
                </c:pt>
                <c:pt idx="84">
                  <c:v>8.4722787040802494E-2</c:v>
                </c:pt>
                <c:pt idx="85">
                  <c:v>8.4722787040802494E-2</c:v>
                </c:pt>
                <c:pt idx="86">
                  <c:v>0.101667344448963</c:v>
                </c:pt>
                <c:pt idx="87">
                  <c:v>0.16944557408160499</c:v>
                </c:pt>
                <c:pt idx="88">
                  <c:v>0.19486241019384576</c:v>
                </c:pt>
                <c:pt idx="89">
                  <c:v>0.16097329537752475</c:v>
                </c:pt>
                <c:pt idx="90">
                  <c:v>0.203334688897926</c:v>
                </c:pt>
                <c:pt idx="91">
                  <c:v>0.16944557408160499</c:v>
                </c:pt>
                <c:pt idx="92">
                  <c:v>0.1186119018571235</c:v>
                </c:pt>
                <c:pt idx="93">
                  <c:v>0.101667344448963</c:v>
                </c:pt>
                <c:pt idx="94">
                  <c:v>7.6250508336722256E-2</c:v>
                </c:pt>
                <c:pt idx="95">
                  <c:v>0.16944557408160499</c:v>
                </c:pt>
                <c:pt idx="96">
                  <c:v>0.17791785278568525</c:v>
                </c:pt>
                <c:pt idx="97">
                  <c:v>0.14402873796936425</c:v>
                </c:pt>
                <c:pt idx="98">
                  <c:v>0.14402873796936425</c:v>
                </c:pt>
                <c:pt idx="99">
                  <c:v>0.14402873796936425</c:v>
                </c:pt>
                <c:pt idx="100">
                  <c:v>0.14402873796936425</c:v>
                </c:pt>
                <c:pt idx="101">
                  <c:v>0.11013962315304325</c:v>
                </c:pt>
                <c:pt idx="102">
                  <c:v>0.1186119018571235</c:v>
                </c:pt>
                <c:pt idx="103">
                  <c:v>0.11013962315304325</c:v>
                </c:pt>
                <c:pt idx="104">
                  <c:v>0.2202792463060865</c:v>
                </c:pt>
                <c:pt idx="105">
                  <c:v>0.21180696760200624</c:v>
                </c:pt>
                <c:pt idx="106">
                  <c:v>0.19486241019384576</c:v>
                </c:pt>
                <c:pt idx="107">
                  <c:v>0.22875152501016674</c:v>
                </c:pt>
                <c:pt idx="108">
                  <c:v>0.22875152501016674</c:v>
                </c:pt>
                <c:pt idx="109">
                  <c:v>0.22875152501016674</c:v>
                </c:pt>
                <c:pt idx="110">
                  <c:v>0.22875152501016674</c:v>
                </c:pt>
                <c:pt idx="111">
                  <c:v>0.22875152501016674</c:v>
                </c:pt>
                <c:pt idx="112">
                  <c:v>0.17791785278568525</c:v>
                </c:pt>
                <c:pt idx="113">
                  <c:v>0.203334688897926</c:v>
                </c:pt>
                <c:pt idx="114">
                  <c:v>0.203334688897926</c:v>
                </c:pt>
                <c:pt idx="115">
                  <c:v>0.101667344448963</c:v>
                </c:pt>
                <c:pt idx="116">
                  <c:v>0.1186119018571235</c:v>
                </c:pt>
                <c:pt idx="117">
                  <c:v>0.12708418056120374</c:v>
                </c:pt>
                <c:pt idx="118">
                  <c:v>0.101667344448963</c:v>
                </c:pt>
                <c:pt idx="119">
                  <c:v>0.18639013148976549</c:v>
                </c:pt>
                <c:pt idx="120">
                  <c:v>0.17791785278568525</c:v>
                </c:pt>
                <c:pt idx="121">
                  <c:v>0.15250101667344451</c:v>
                </c:pt>
                <c:pt idx="122">
                  <c:v>0.1186119018571235</c:v>
                </c:pt>
                <c:pt idx="123">
                  <c:v>0.11013962315304325</c:v>
                </c:pt>
                <c:pt idx="124">
                  <c:v>0.14402873796936425</c:v>
                </c:pt>
                <c:pt idx="125">
                  <c:v>0.13555645926528401</c:v>
                </c:pt>
                <c:pt idx="126">
                  <c:v>0.16944557408160499</c:v>
                </c:pt>
                <c:pt idx="127">
                  <c:v>0.11013962315304325</c:v>
                </c:pt>
                <c:pt idx="128">
                  <c:v>0.13555645926528401</c:v>
                </c:pt>
                <c:pt idx="129">
                  <c:v>0.13555645926528401</c:v>
                </c:pt>
                <c:pt idx="130">
                  <c:v>0.101667344448963</c:v>
                </c:pt>
                <c:pt idx="131">
                  <c:v>0.16944557408160499</c:v>
                </c:pt>
                <c:pt idx="132">
                  <c:v>0.22875152501016674</c:v>
                </c:pt>
                <c:pt idx="133">
                  <c:v>0.19486241019384576</c:v>
                </c:pt>
                <c:pt idx="134">
                  <c:v>0.16944557408160499</c:v>
                </c:pt>
                <c:pt idx="135">
                  <c:v>9.3195065744882746E-2</c:v>
                </c:pt>
                <c:pt idx="136">
                  <c:v>0.16097329537752475</c:v>
                </c:pt>
                <c:pt idx="137">
                  <c:v>0.21180696760200624</c:v>
                </c:pt>
                <c:pt idx="138">
                  <c:v>0.203334688897926</c:v>
                </c:pt>
                <c:pt idx="139">
                  <c:v>9.3195065744882746E-2</c:v>
                </c:pt>
                <c:pt idx="140">
                  <c:v>8.4722787040802494E-2</c:v>
                </c:pt>
                <c:pt idx="141">
                  <c:v>9.3195065744882746E-2</c:v>
                </c:pt>
                <c:pt idx="142">
                  <c:v>0.22875152501016674</c:v>
                </c:pt>
                <c:pt idx="143">
                  <c:v>0.2202792463060865</c:v>
                </c:pt>
                <c:pt idx="144">
                  <c:v>0.16944557408160499</c:v>
                </c:pt>
                <c:pt idx="145">
                  <c:v>0.18639013148976549</c:v>
                </c:pt>
                <c:pt idx="146">
                  <c:v>0.14402873796936425</c:v>
                </c:pt>
                <c:pt idx="147">
                  <c:v>0.1186119018571235</c:v>
                </c:pt>
                <c:pt idx="148">
                  <c:v>0.17791785278568525</c:v>
                </c:pt>
                <c:pt idx="149">
                  <c:v>0.18639013148976549</c:v>
                </c:pt>
                <c:pt idx="150">
                  <c:v>0.16097329537752475</c:v>
                </c:pt>
                <c:pt idx="151">
                  <c:v>0.23722380371424701</c:v>
                </c:pt>
                <c:pt idx="152">
                  <c:v>0.24569608241832724</c:v>
                </c:pt>
                <c:pt idx="153">
                  <c:v>0.203334688897926</c:v>
                </c:pt>
                <c:pt idx="154">
                  <c:v>0.22875152501016674</c:v>
                </c:pt>
                <c:pt idx="155">
                  <c:v>0.22875152501016674</c:v>
                </c:pt>
                <c:pt idx="156">
                  <c:v>0.12708418056120374</c:v>
                </c:pt>
                <c:pt idx="157">
                  <c:v>0.22875152501016674</c:v>
                </c:pt>
                <c:pt idx="158">
                  <c:v>0.17791785278568525</c:v>
                </c:pt>
                <c:pt idx="159">
                  <c:v>0.21180696760200624</c:v>
                </c:pt>
                <c:pt idx="160">
                  <c:v>0.14402873796936425</c:v>
                </c:pt>
                <c:pt idx="161">
                  <c:v>0.15250101667344451</c:v>
                </c:pt>
                <c:pt idx="162">
                  <c:v>0.13555645926528401</c:v>
                </c:pt>
                <c:pt idx="163">
                  <c:v>0.2202792463060865</c:v>
                </c:pt>
                <c:pt idx="164">
                  <c:v>0.203334688897926</c:v>
                </c:pt>
                <c:pt idx="165">
                  <c:v>0.18639013148976549</c:v>
                </c:pt>
                <c:pt idx="166">
                  <c:v>0.14402873796936425</c:v>
                </c:pt>
                <c:pt idx="167">
                  <c:v>0.22875152501016674</c:v>
                </c:pt>
                <c:pt idx="168">
                  <c:v>0.22875152501016674</c:v>
                </c:pt>
                <c:pt idx="169">
                  <c:v>0.2202792463060865</c:v>
                </c:pt>
                <c:pt idx="170">
                  <c:v>0.15250101667344451</c:v>
                </c:pt>
                <c:pt idx="171">
                  <c:v>0.19486241019384576</c:v>
                </c:pt>
                <c:pt idx="172">
                  <c:v>0.18639013148976549</c:v>
                </c:pt>
                <c:pt idx="173">
                  <c:v>0.21180696760200624</c:v>
                </c:pt>
                <c:pt idx="174">
                  <c:v>0.24569608241832724</c:v>
                </c:pt>
                <c:pt idx="175">
                  <c:v>0.23722380371424701</c:v>
                </c:pt>
                <c:pt idx="176">
                  <c:v>0.23722380371424701</c:v>
                </c:pt>
                <c:pt idx="177">
                  <c:v>0.22875152501016674</c:v>
                </c:pt>
                <c:pt idx="178">
                  <c:v>0.24569608241832724</c:v>
                </c:pt>
                <c:pt idx="179">
                  <c:v>0.25416836112240748</c:v>
                </c:pt>
                <c:pt idx="180">
                  <c:v>0.24569608241832724</c:v>
                </c:pt>
                <c:pt idx="181">
                  <c:v>0.18639013148976549</c:v>
                </c:pt>
                <c:pt idx="182">
                  <c:v>0.21180696760200624</c:v>
                </c:pt>
                <c:pt idx="183">
                  <c:v>0.2202792463060865</c:v>
                </c:pt>
                <c:pt idx="184">
                  <c:v>0.23722380371424701</c:v>
                </c:pt>
                <c:pt idx="185">
                  <c:v>0.18639013148976549</c:v>
                </c:pt>
                <c:pt idx="186">
                  <c:v>0.17791785278568525</c:v>
                </c:pt>
                <c:pt idx="187">
                  <c:v>0.14402873796936425</c:v>
                </c:pt>
                <c:pt idx="188">
                  <c:v>0.15250101667344451</c:v>
                </c:pt>
                <c:pt idx="189">
                  <c:v>0.16944557408160499</c:v>
                </c:pt>
                <c:pt idx="190">
                  <c:v>0.2202792463060865</c:v>
                </c:pt>
                <c:pt idx="191">
                  <c:v>0.1186119018571235</c:v>
                </c:pt>
                <c:pt idx="192">
                  <c:v>0.13555645926528401</c:v>
                </c:pt>
                <c:pt idx="193">
                  <c:v>0.12708418056120374</c:v>
                </c:pt>
                <c:pt idx="194">
                  <c:v>0.12708418056120374</c:v>
                </c:pt>
                <c:pt idx="195">
                  <c:v>0.14402873796936425</c:v>
                </c:pt>
                <c:pt idx="196">
                  <c:v>0.17791785278568525</c:v>
                </c:pt>
                <c:pt idx="197">
                  <c:v>0.19486241019384576</c:v>
                </c:pt>
                <c:pt idx="198">
                  <c:v>0.203334688897926</c:v>
                </c:pt>
                <c:pt idx="199">
                  <c:v>0.15250101667344451</c:v>
                </c:pt>
                <c:pt idx="200">
                  <c:v>0.19486241019384576</c:v>
                </c:pt>
                <c:pt idx="201">
                  <c:v>0.18639013148976549</c:v>
                </c:pt>
                <c:pt idx="202">
                  <c:v>0.18639013148976549</c:v>
                </c:pt>
                <c:pt idx="203">
                  <c:v>0.23722380371424701</c:v>
                </c:pt>
                <c:pt idx="204">
                  <c:v>0.22875152501016674</c:v>
                </c:pt>
                <c:pt idx="205">
                  <c:v>0.2202792463060865</c:v>
                </c:pt>
                <c:pt idx="206">
                  <c:v>0.2202792463060865</c:v>
                </c:pt>
                <c:pt idx="207">
                  <c:v>0.16944557408160499</c:v>
                </c:pt>
                <c:pt idx="208">
                  <c:v>0.12708418056120374</c:v>
                </c:pt>
                <c:pt idx="209">
                  <c:v>0.13555645926528401</c:v>
                </c:pt>
                <c:pt idx="210">
                  <c:v>0.16944557408160499</c:v>
                </c:pt>
                <c:pt idx="211">
                  <c:v>0.12708418056120374</c:v>
                </c:pt>
                <c:pt idx="212">
                  <c:v>0.18639013148976549</c:v>
                </c:pt>
                <c:pt idx="213">
                  <c:v>0.16097329537752475</c:v>
                </c:pt>
                <c:pt idx="214">
                  <c:v>0.15250101667344451</c:v>
                </c:pt>
                <c:pt idx="215">
                  <c:v>0.19486241019384576</c:v>
                </c:pt>
                <c:pt idx="216">
                  <c:v>0.13555645926528401</c:v>
                </c:pt>
                <c:pt idx="217">
                  <c:v>0.16097329537752475</c:v>
                </c:pt>
                <c:pt idx="218">
                  <c:v>0.101667344448963</c:v>
                </c:pt>
                <c:pt idx="219">
                  <c:v>0.18639013148976549</c:v>
                </c:pt>
                <c:pt idx="220">
                  <c:v>0.16097329537752475</c:v>
                </c:pt>
                <c:pt idx="221">
                  <c:v>0.12708418056120374</c:v>
                </c:pt>
                <c:pt idx="222">
                  <c:v>0.19486241019384576</c:v>
                </c:pt>
                <c:pt idx="223">
                  <c:v>0.12708418056120374</c:v>
                </c:pt>
                <c:pt idx="224">
                  <c:v>0.15250101667344451</c:v>
                </c:pt>
                <c:pt idx="225">
                  <c:v>0.19486241019384576</c:v>
                </c:pt>
                <c:pt idx="226">
                  <c:v>0.11013962315304325</c:v>
                </c:pt>
                <c:pt idx="227">
                  <c:v>0.17791785278568525</c:v>
                </c:pt>
                <c:pt idx="228">
                  <c:v>9.3195065744882746E-2</c:v>
                </c:pt>
                <c:pt idx="229">
                  <c:v>0.15250101667344451</c:v>
                </c:pt>
                <c:pt idx="230">
                  <c:v>0.15250101667344451</c:v>
                </c:pt>
                <c:pt idx="231">
                  <c:v>0.101667344448963</c:v>
                </c:pt>
                <c:pt idx="232">
                  <c:v>0.19486241019384576</c:v>
                </c:pt>
                <c:pt idx="233">
                  <c:v>0.203334688897926</c:v>
                </c:pt>
                <c:pt idx="234">
                  <c:v>0.203334688897926</c:v>
                </c:pt>
                <c:pt idx="235">
                  <c:v>0.203334688897926</c:v>
                </c:pt>
                <c:pt idx="236">
                  <c:v>0.18639013148976549</c:v>
                </c:pt>
                <c:pt idx="237">
                  <c:v>0.18639013148976549</c:v>
                </c:pt>
                <c:pt idx="238">
                  <c:v>0.18639013148976549</c:v>
                </c:pt>
                <c:pt idx="239">
                  <c:v>0.16097329537752475</c:v>
                </c:pt>
                <c:pt idx="240">
                  <c:v>0.14402873796936425</c:v>
                </c:pt>
                <c:pt idx="241">
                  <c:v>0.18639013148976549</c:v>
                </c:pt>
                <c:pt idx="242">
                  <c:v>0.19486241019384576</c:v>
                </c:pt>
                <c:pt idx="243">
                  <c:v>0.12708418056120374</c:v>
                </c:pt>
                <c:pt idx="244">
                  <c:v>0.15250101667344451</c:v>
                </c:pt>
                <c:pt idx="245">
                  <c:v>0.16097329537752475</c:v>
                </c:pt>
                <c:pt idx="246">
                  <c:v>0.18639013148976549</c:v>
                </c:pt>
                <c:pt idx="247">
                  <c:v>0.1186119018571235</c:v>
                </c:pt>
                <c:pt idx="248">
                  <c:v>0.14402873796936425</c:v>
                </c:pt>
                <c:pt idx="249">
                  <c:v>8.4722787040802494E-2</c:v>
                </c:pt>
                <c:pt idx="250">
                  <c:v>8.4722787040802494E-2</c:v>
                </c:pt>
                <c:pt idx="251">
                  <c:v>6.7778229632642004E-2</c:v>
                </c:pt>
                <c:pt idx="252">
                  <c:v>0.16097329537752475</c:v>
                </c:pt>
                <c:pt idx="253">
                  <c:v>0.16097329537752475</c:v>
                </c:pt>
                <c:pt idx="254">
                  <c:v>0.12708418056120374</c:v>
                </c:pt>
                <c:pt idx="255">
                  <c:v>0.12708418056120374</c:v>
                </c:pt>
                <c:pt idx="256">
                  <c:v>0.17791785278568525</c:v>
                </c:pt>
                <c:pt idx="257">
                  <c:v>0.16944557408160499</c:v>
                </c:pt>
                <c:pt idx="258">
                  <c:v>0.101667344448963</c:v>
                </c:pt>
                <c:pt idx="259">
                  <c:v>0.1186119018571235</c:v>
                </c:pt>
                <c:pt idx="260">
                  <c:v>0.16097329537752475</c:v>
                </c:pt>
                <c:pt idx="261">
                  <c:v>0.16944557408160499</c:v>
                </c:pt>
                <c:pt idx="262">
                  <c:v>0.16097329537752475</c:v>
                </c:pt>
                <c:pt idx="263">
                  <c:v>0.18639013148976549</c:v>
                </c:pt>
                <c:pt idx="264">
                  <c:v>0.15250101667344451</c:v>
                </c:pt>
                <c:pt idx="265">
                  <c:v>7.6250508336722256E-2</c:v>
                </c:pt>
                <c:pt idx="266">
                  <c:v>9.3195065744882746E-2</c:v>
                </c:pt>
                <c:pt idx="267">
                  <c:v>7.6250508336722256E-2</c:v>
                </c:pt>
                <c:pt idx="268">
                  <c:v>6.7778229632642004E-2</c:v>
                </c:pt>
                <c:pt idx="269">
                  <c:v>6.7778229632642004E-2</c:v>
                </c:pt>
                <c:pt idx="270">
                  <c:v>0.101667344448963</c:v>
                </c:pt>
                <c:pt idx="271">
                  <c:v>9.3195065744882746E-2</c:v>
                </c:pt>
                <c:pt idx="272">
                  <c:v>9.3195065744882746E-2</c:v>
                </c:pt>
                <c:pt idx="273">
                  <c:v>7.6250508336722256E-2</c:v>
                </c:pt>
                <c:pt idx="274">
                  <c:v>7.6250508336722256E-2</c:v>
                </c:pt>
                <c:pt idx="275">
                  <c:v>8.4722787040802494E-2</c:v>
                </c:pt>
                <c:pt idx="276">
                  <c:v>4.2361393520401247E-2</c:v>
                </c:pt>
                <c:pt idx="277">
                  <c:v>5.9305950928561751E-2</c:v>
                </c:pt>
                <c:pt idx="278">
                  <c:v>6.7778229632642004E-2</c:v>
                </c:pt>
                <c:pt idx="279">
                  <c:v>9.3195065744882746E-2</c:v>
                </c:pt>
                <c:pt idx="280">
                  <c:v>3.3889114816321002E-2</c:v>
                </c:pt>
                <c:pt idx="281">
                  <c:v>5.0833672224481499E-2</c:v>
                </c:pt>
                <c:pt idx="282">
                  <c:v>7.6250508336722256E-2</c:v>
                </c:pt>
                <c:pt idx="283">
                  <c:v>8.4722787040802494E-2</c:v>
                </c:pt>
                <c:pt idx="284">
                  <c:v>0.11013962315304325</c:v>
                </c:pt>
                <c:pt idx="285">
                  <c:v>0.11013962315304325</c:v>
                </c:pt>
                <c:pt idx="286">
                  <c:v>0.12708418056120374</c:v>
                </c:pt>
                <c:pt idx="287">
                  <c:v>9.3195065744882746E-2</c:v>
                </c:pt>
                <c:pt idx="288">
                  <c:v>7.6250508336722256E-2</c:v>
                </c:pt>
                <c:pt idx="289">
                  <c:v>7.6250508336722256E-2</c:v>
                </c:pt>
                <c:pt idx="290">
                  <c:v>7.6250508336722256E-2</c:v>
                </c:pt>
                <c:pt idx="291">
                  <c:v>4.2361393520401247E-2</c:v>
                </c:pt>
                <c:pt idx="292">
                  <c:v>6.7778229632642004E-2</c:v>
                </c:pt>
                <c:pt idx="293">
                  <c:v>5.9305950928561751E-2</c:v>
                </c:pt>
                <c:pt idx="294">
                  <c:v>6.7778229632642004E-2</c:v>
                </c:pt>
                <c:pt idx="295">
                  <c:v>6.7778229632642004E-2</c:v>
                </c:pt>
                <c:pt idx="296">
                  <c:v>5.9305950928561751E-2</c:v>
                </c:pt>
                <c:pt idx="297">
                  <c:v>7.6250508336722256E-2</c:v>
                </c:pt>
                <c:pt idx="298">
                  <c:v>9.3195065744882746E-2</c:v>
                </c:pt>
                <c:pt idx="299">
                  <c:v>5.9305950928561751E-2</c:v>
                </c:pt>
                <c:pt idx="300">
                  <c:v>6.7778229632642004E-2</c:v>
                </c:pt>
                <c:pt idx="301">
                  <c:v>5.9305950928561751E-2</c:v>
                </c:pt>
                <c:pt idx="302">
                  <c:v>7.6250508336722256E-2</c:v>
                </c:pt>
                <c:pt idx="303">
                  <c:v>0.101667344448963</c:v>
                </c:pt>
                <c:pt idx="304">
                  <c:v>3.3889114816321002E-2</c:v>
                </c:pt>
                <c:pt idx="305">
                  <c:v>4.2361393520401247E-2</c:v>
                </c:pt>
                <c:pt idx="306">
                  <c:v>3.3889114816321002E-2</c:v>
                </c:pt>
                <c:pt idx="307">
                  <c:v>4.2361393520401247E-2</c:v>
                </c:pt>
                <c:pt idx="308">
                  <c:v>3.3889114816321002E-2</c:v>
                </c:pt>
                <c:pt idx="309">
                  <c:v>3.3889114816321002E-2</c:v>
                </c:pt>
                <c:pt idx="310">
                  <c:v>5.0833672224481499E-2</c:v>
                </c:pt>
                <c:pt idx="311">
                  <c:v>3.3889114816321002E-2</c:v>
                </c:pt>
                <c:pt idx="312">
                  <c:v>3.3889114816321002E-2</c:v>
                </c:pt>
                <c:pt idx="313">
                  <c:v>5.9305950928561751E-2</c:v>
                </c:pt>
                <c:pt idx="314">
                  <c:v>3.3889114816321002E-2</c:v>
                </c:pt>
                <c:pt idx="315">
                  <c:v>3.3889114816321002E-2</c:v>
                </c:pt>
                <c:pt idx="316">
                  <c:v>2.541683611224075E-2</c:v>
                </c:pt>
                <c:pt idx="317">
                  <c:v>6.7778229632642004E-2</c:v>
                </c:pt>
                <c:pt idx="318">
                  <c:v>2.541683611224075E-2</c:v>
                </c:pt>
                <c:pt idx="319">
                  <c:v>3.3889114816321002E-2</c:v>
                </c:pt>
                <c:pt idx="320">
                  <c:v>1.6944557408160501E-2</c:v>
                </c:pt>
                <c:pt idx="321">
                  <c:v>2.541683611224075E-2</c:v>
                </c:pt>
                <c:pt idx="322">
                  <c:v>3.3889114816321002E-2</c:v>
                </c:pt>
                <c:pt idx="323">
                  <c:v>1.6944557408160501E-2</c:v>
                </c:pt>
                <c:pt idx="324">
                  <c:v>1.6944557408160501E-2</c:v>
                </c:pt>
                <c:pt idx="325">
                  <c:v>2.541683611224075E-2</c:v>
                </c:pt>
                <c:pt idx="326">
                  <c:v>4.2361393520401247E-2</c:v>
                </c:pt>
                <c:pt idx="327">
                  <c:v>3.3889114816321002E-2</c:v>
                </c:pt>
                <c:pt idx="328">
                  <c:v>1.6944557408160501E-2</c:v>
                </c:pt>
                <c:pt idx="329">
                  <c:v>2.541683611224075E-2</c:v>
                </c:pt>
                <c:pt idx="330">
                  <c:v>1.6944557408160501E-2</c:v>
                </c:pt>
                <c:pt idx="331">
                  <c:v>2.541683611224075E-2</c:v>
                </c:pt>
                <c:pt idx="332">
                  <c:v>3.3889114816321002E-2</c:v>
                </c:pt>
                <c:pt idx="333">
                  <c:v>4.2361393520401247E-2</c:v>
                </c:pt>
                <c:pt idx="334">
                  <c:v>1.6944557408160501E-2</c:v>
                </c:pt>
                <c:pt idx="335">
                  <c:v>3.3889114816321002E-2</c:v>
                </c:pt>
                <c:pt idx="336">
                  <c:v>3.3889114816321002E-2</c:v>
                </c:pt>
                <c:pt idx="337">
                  <c:v>5.9305950928561751E-2</c:v>
                </c:pt>
                <c:pt idx="338">
                  <c:v>4.2361393520401247E-2</c:v>
                </c:pt>
                <c:pt idx="339">
                  <c:v>3.3889114816321002E-2</c:v>
                </c:pt>
                <c:pt idx="340">
                  <c:v>1.6944557408160501E-2</c:v>
                </c:pt>
                <c:pt idx="341">
                  <c:v>2.541683611224075E-2</c:v>
                </c:pt>
                <c:pt idx="342">
                  <c:v>2.541683611224075E-2</c:v>
                </c:pt>
                <c:pt idx="343">
                  <c:v>4.2361393520401247E-2</c:v>
                </c:pt>
                <c:pt idx="344">
                  <c:v>1.6944557408160501E-2</c:v>
                </c:pt>
                <c:pt idx="345">
                  <c:v>1.6944557408160501E-2</c:v>
                </c:pt>
                <c:pt idx="346">
                  <c:v>1.6944557408160501E-2</c:v>
                </c:pt>
                <c:pt idx="347">
                  <c:v>2.541683611224075E-2</c:v>
                </c:pt>
                <c:pt idx="348">
                  <c:v>2.541683611224075E-2</c:v>
                </c:pt>
                <c:pt idx="349">
                  <c:v>2.541683611224075E-2</c:v>
                </c:pt>
                <c:pt idx="350">
                  <c:v>3.3889114816321002E-2</c:v>
                </c:pt>
                <c:pt idx="351">
                  <c:v>2.541683611224075E-2</c:v>
                </c:pt>
                <c:pt idx="352">
                  <c:v>4.2361393520401247E-2</c:v>
                </c:pt>
                <c:pt idx="353">
                  <c:v>2.541683611224075E-2</c:v>
                </c:pt>
                <c:pt idx="354">
                  <c:v>3.3889114816321002E-2</c:v>
                </c:pt>
                <c:pt idx="355">
                  <c:v>1.6944557408160501E-2</c:v>
                </c:pt>
                <c:pt idx="356">
                  <c:v>1.6944557408160501E-2</c:v>
                </c:pt>
                <c:pt idx="357">
                  <c:v>1.6944557408160501E-2</c:v>
                </c:pt>
                <c:pt idx="358">
                  <c:v>1.6944557408160501E-2</c:v>
                </c:pt>
                <c:pt idx="359">
                  <c:v>2.541683611224075E-2</c:v>
                </c:pt>
                <c:pt idx="360">
                  <c:v>1.6944557408160501E-2</c:v>
                </c:pt>
                <c:pt idx="361">
                  <c:v>3.3889114816321002E-2</c:v>
                </c:pt>
                <c:pt idx="362">
                  <c:v>5.0833672224481499E-2</c:v>
                </c:pt>
                <c:pt idx="363">
                  <c:v>5.0833672224481499E-2</c:v>
                </c:pt>
                <c:pt idx="364">
                  <c:v>3.3889114816321002E-2</c:v>
                </c:pt>
              </c:numCache>
            </c:numRef>
          </c:val>
          <c:smooth val="0"/>
          <c:extLst>
            <c:ext xmlns:c16="http://schemas.microsoft.com/office/drawing/2014/chart" uri="{C3380CC4-5D6E-409C-BE32-E72D297353CC}">
              <c16:uniqueId val="{00000012-ECDF-442C-B8B6-A12EABBDFA58}"/>
            </c:ext>
          </c:extLst>
        </c:ser>
        <c:dLbls>
          <c:showLegendKey val="0"/>
          <c:showVal val="0"/>
          <c:showCatName val="0"/>
          <c:showSerName val="0"/>
          <c:showPercent val="0"/>
          <c:showBubbleSize val="0"/>
        </c:dLbls>
        <c:smooth val="0"/>
        <c:axId val="408968040"/>
        <c:axId val="408970336"/>
      </c:lineChart>
      <c:dateAx>
        <c:axId val="408968040"/>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08970336"/>
        <c:crosses val="autoZero"/>
        <c:auto val="1"/>
        <c:lblOffset val="100"/>
        <c:baseTimeUnit val="days"/>
      </c:dateAx>
      <c:valAx>
        <c:axId val="408970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089680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31</xdr:col>
      <xdr:colOff>0</xdr:colOff>
      <xdr:row>22</xdr:row>
      <xdr:rowOff>165100</xdr:rowOff>
    </xdr:to>
    <xdr:graphicFrame macro="">
      <xdr:nvGraphicFramePr>
        <xdr:cNvPr id="2" name="Diagramm 1">
          <a:extLst>
            <a:ext uri="{FF2B5EF4-FFF2-40B4-BE49-F238E27FC236}">
              <a16:creationId xmlns:a16="http://schemas.microsoft.com/office/drawing/2014/main" id="{0165B20C-3CB5-4112-A718-A9B123848B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31750</xdr:rowOff>
    </xdr:from>
    <xdr:to>
      <xdr:col>31</xdr:col>
      <xdr:colOff>0</xdr:colOff>
      <xdr:row>47</xdr:row>
      <xdr:rowOff>123825</xdr:rowOff>
    </xdr:to>
    <xdr:graphicFrame macro="">
      <xdr:nvGraphicFramePr>
        <xdr:cNvPr id="5" name="Diagramm 4">
          <a:extLst>
            <a:ext uri="{FF2B5EF4-FFF2-40B4-BE49-F238E27FC236}">
              <a16:creationId xmlns:a16="http://schemas.microsoft.com/office/drawing/2014/main" id="{499B18F3-B8C6-4641-86E3-A02B025D7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28</xdr:col>
      <xdr:colOff>590551</xdr:colOff>
      <xdr:row>43</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tabSelected="1" topLeftCell="A4" workbookViewId="0">
      <selection activeCell="P14" sqref="P14"/>
    </sheetView>
  </sheetViews>
  <sheetFormatPr baseColWidth="10" defaultColWidth="4.42578125" defaultRowHeight="15" x14ac:dyDescent="0.25"/>
  <cols>
    <col min="1" max="1" width="11.5703125" customWidth="1"/>
    <col min="2" max="2" width="19.140625" customWidth="1"/>
    <col min="3" max="4" width="10.28515625" customWidth="1"/>
    <col min="5" max="5" width="24.28515625" customWidth="1"/>
    <col min="6" max="6" width="19.7109375" customWidth="1"/>
    <col min="7" max="7" width="8.28515625" bestFit="1" customWidth="1"/>
    <col min="8" max="8" width="22.42578125" customWidth="1"/>
    <col min="9" max="9" width="16.42578125" customWidth="1"/>
    <col min="10" max="10" width="17.5703125" customWidth="1"/>
    <col min="11" max="11" width="8.5703125" customWidth="1"/>
  </cols>
  <sheetData>
    <row r="1" spans="1:11" ht="66.599999999999994" customHeight="1" thickBot="1" x14ac:dyDescent="0.3">
      <c r="A1" s="37" t="s">
        <v>38</v>
      </c>
      <c r="B1" s="32"/>
      <c r="C1" s="29" t="s">
        <v>18</v>
      </c>
      <c r="D1" s="28" t="s">
        <v>19</v>
      </c>
      <c r="E1" s="64" t="s">
        <v>39</v>
      </c>
      <c r="F1" s="64"/>
      <c r="G1" s="64"/>
      <c r="H1" s="64"/>
      <c r="I1" s="64"/>
      <c r="J1" s="64"/>
      <c r="K1" s="65"/>
    </row>
    <row r="2" spans="1:11" ht="39" customHeight="1" x14ac:dyDescent="0.25">
      <c r="A2" s="39"/>
      <c r="B2" s="33" t="s">
        <v>10</v>
      </c>
      <c r="C2" s="57">
        <v>4.78</v>
      </c>
      <c r="D2" s="58"/>
      <c r="E2" s="61" t="s">
        <v>20</v>
      </c>
      <c r="F2" s="61"/>
      <c r="G2" s="61"/>
      <c r="H2" s="61"/>
      <c r="I2" s="61"/>
      <c r="J2" s="61"/>
      <c r="K2" s="62"/>
    </row>
    <row r="3" spans="1:11" ht="39" customHeight="1" thickBot="1" x14ac:dyDescent="0.3">
      <c r="A3" s="40"/>
      <c r="B3" s="34" t="s">
        <v>9</v>
      </c>
      <c r="C3" s="59">
        <v>8.18</v>
      </c>
      <c r="D3" s="60"/>
      <c r="E3" s="53"/>
      <c r="F3" s="53"/>
      <c r="G3" s="53"/>
      <c r="H3" s="53"/>
      <c r="I3" s="53"/>
      <c r="J3" s="53"/>
      <c r="K3" s="63"/>
    </row>
    <row r="4" spans="1:11" ht="39" customHeight="1" x14ac:dyDescent="0.25">
      <c r="A4" s="40"/>
      <c r="B4" s="35" t="s">
        <v>8</v>
      </c>
      <c r="C4" s="30">
        <v>9.52</v>
      </c>
      <c r="D4" s="11">
        <v>9.52</v>
      </c>
      <c r="E4" s="52" t="s">
        <v>34</v>
      </c>
      <c r="F4" s="52"/>
      <c r="G4" s="52"/>
      <c r="H4" s="52"/>
      <c r="I4" s="52"/>
      <c r="J4" s="66" t="s">
        <v>48</v>
      </c>
      <c r="K4" s="26">
        <v>0.9</v>
      </c>
    </row>
    <row r="5" spans="1:11" ht="39" customHeight="1" x14ac:dyDescent="0.25">
      <c r="A5" s="40"/>
      <c r="B5" s="36" t="s">
        <v>7</v>
      </c>
      <c r="C5" s="31">
        <v>20.86</v>
      </c>
      <c r="D5" s="6">
        <v>20.86</v>
      </c>
      <c r="E5" s="54"/>
      <c r="F5" s="54"/>
      <c r="G5" s="54"/>
      <c r="H5" s="54"/>
      <c r="I5" s="54"/>
      <c r="J5" s="67"/>
      <c r="K5" s="27">
        <v>0.6</v>
      </c>
    </row>
    <row r="6" spans="1:11" ht="39" customHeight="1" x14ac:dyDescent="0.25">
      <c r="A6" s="40"/>
      <c r="B6" s="36" t="s">
        <v>6</v>
      </c>
      <c r="C6" s="31">
        <v>22.63</v>
      </c>
      <c r="D6" s="6">
        <v>22.63</v>
      </c>
      <c r="E6" s="54"/>
      <c r="F6" s="54"/>
      <c r="G6" s="54"/>
      <c r="H6" s="54"/>
      <c r="I6" s="54"/>
      <c r="J6" s="67"/>
      <c r="K6" s="27">
        <v>0.6</v>
      </c>
    </row>
    <row r="7" spans="1:11" ht="39" customHeight="1" thickBot="1" x14ac:dyDescent="0.3">
      <c r="A7" s="40"/>
      <c r="B7" s="34" t="s">
        <v>5</v>
      </c>
      <c r="C7" s="44">
        <v>4.3600000000000003</v>
      </c>
      <c r="D7" s="12">
        <v>4.3600000000000003</v>
      </c>
      <c r="E7" s="53"/>
      <c r="F7" s="53"/>
      <c r="G7" s="53"/>
      <c r="H7" s="53"/>
      <c r="I7" s="53"/>
      <c r="J7" s="67"/>
      <c r="K7" s="27">
        <v>0.01</v>
      </c>
    </row>
    <row r="8" spans="1:11" ht="51.75" customHeight="1" x14ac:dyDescent="0.25">
      <c r="A8" s="40"/>
      <c r="B8" s="35" t="s">
        <v>4</v>
      </c>
      <c r="C8" s="30">
        <v>29.93</v>
      </c>
      <c r="D8" s="11">
        <v>29.93</v>
      </c>
      <c r="E8" s="48" t="s">
        <v>51</v>
      </c>
      <c r="F8" s="47" t="s">
        <v>37</v>
      </c>
      <c r="G8" s="25" t="s">
        <v>33</v>
      </c>
      <c r="H8" s="47" t="s">
        <v>24</v>
      </c>
      <c r="I8" s="26">
        <v>0.25</v>
      </c>
      <c r="J8" s="68"/>
      <c r="K8" s="27">
        <v>0.8</v>
      </c>
    </row>
    <row r="9" spans="1:11" ht="39" customHeight="1" thickBot="1" x14ac:dyDescent="0.3">
      <c r="A9" s="38"/>
      <c r="B9" s="34" t="s">
        <v>2</v>
      </c>
      <c r="C9" s="44">
        <v>9.81</v>
      </c>
      <c r="D9" s="12">
        <v>9.81</v>
      </c>
      <c r="E9" s="53" t="s">
        <v>26</v>
      </c>
      <c r="F9" s="53"/>
      <c r="G9" s="53"/>
      <c r="H9" s="45" t="s">
        <v>25</v>
      </c>
      <c r="I9" s="49">
        <v>0.8</v>
      </c>
      <c r="J9" s="50"/>
      <c r="K9" s="51"/>
    </row>
    <row r="10" spans="1:11" ht="39" customHeight="1" x14ac:dyDescent="0.25">
      <c r="A10" s="40" t="s">
        <v>33</v>
      </c>
      <c r="B10" s="35" t="s">
        <v>1</v>
      </c>
      <c r="C10" s="30">
        <v>60.87</v>
      </c>
      <c r="D10" s="11">
        <v>1</v>
      </c>
      <c r="E10" s="52" t="s">
        <v>30</v>
      </c>
      <c r="F10" s="47" t="s">
        <v>31</v>
      </c>
      <c r="G10" s="19">
        <v>2</v>
      </c>
      <c r="H10" s="43">
        <f>ROUNDDOWN(C10*1000*D10/G10,0)</f>
        <v>30435</v>
      </c>
      <c r="I10" s="20">
        <v>0.5</v>
      </c>
      <c r="J10" s="21">
        <f xml:space="preserve"> H10*I10</f>
        <v>15217.5</v>
      </c>
      <c r="K10" s="22"/>
    </row>
    <row r="11" spans="1:11" ht="39" customHeight="1" thickBot="1" x14ac:dyDescent="0.3">
      <c r="A11" s="41" t="s">
        <v>33</v>
      </c>
      <c r="B11" s="34" t="s">
        <v>0</v>
      </c>
      <c r="C11" s="44">
        <v>49.18</v>
      </c>
      <c r="D11" s="12">
        <v>1</v>
      </c>
      <c r="E11" s="53"/>
      <c r="F11" s="45" t="s">
        <v>32</v>
      </c>
      <c r="G11" s="23">
        <v>7</v>
      </c>
      <c r="H11" s="55"/>
      <c r="I11" s="56"/>
      <c r="J11" s="24">
        <f>C11*D11* G11</f>
        <v>344.26</v>
      </c>
      <c r="K11" s="46"/>
    </row>
    <row r="14" spans="1:11" x14ac:dyDescent="0.25">
      <c r="A14" s="84" t="s">
        <v>53</v>
      </c>
    </row>
    <row r="15" spans="1:11" x14ac:dyDescent="0.25">
      <c r="A15" t="s">
        <v>52</v>
      </c>
      <c r="H15" t="s">
        <v>54</v>
      </c>
    </row>
  </sheetData>
  <mergeCells count="9">
    <mergeCell ref="E1:K1"/>
    <mergeCell ref="J4:J8"/>
    <mergeCell ref="E10:E11"/>
    <mergeCell ref="E9:G9"/>
    <mergeCell ref="E4:I7"/>
    <mergeCell ref="H11:I11"/>
    <mergeCell ref="C2:D2"/>
    <mergeCell ref="C3:D3"/>
    <mergeCell ref="E2:K3"/>
  </mergeCells>
  <pageMargins left="0.7" right="0.7" top="0.78740157499999996" bottom="0.78740157499999996"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53" sqref="F53"/>
    </sheetView>
  </sheetViews>
  <sheetFormatPr baseColWidth="10" defaultColWidth="11.42578125" defaultRowHeight="15" x14ac:dyDescent="0.25"/>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P3" sqref="P3"/>
    </sheetView>
  </sheetViews>
  <sheetFormatPr baseColWidth="10" defaultColWidth="9.140625"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E36"/>
  <sheetViews>
    <sheetView workbookViewId="0">
      <selection activeCell="B20" sqref="B20"/>
    </sheetView>
  </sheetViews>
  <sheetFormatPr baseColWidth="10" defaultColWidth="11.42578125" defaultRowHeight="15" x14ac:dyDescent="0.25"/>
  <cols>
    <col min="1" max="1" width="23" customWidth="1"/>
    <col min="2" max="2" width="4.42578125" customWidth="1"/>
    <col min="3" max="10" width="4.42578125" bestFit="1" customWidth="1"/>
    <col min="11" max="11" width="4.42578125" customWidth="1"/>
    <col min="12" max="21" width="4.42578125" bestFit="1" customWidth="1"/>
    <col min="22" max="22" width="4.42578125" customWidth="1"/>
    <col min="23" max="366" width="4.42578125" bestFit="1" customWidth="1"/>
  </cols>
  <sheetData>
    <row r="1" spans="1:369" ht="84" customHeight="1" thickBot="1" x14ac:dyDescent="0.3">
      <c r="A1" s="18"/>
      <c r="B1" s="73" t="s">
        <v>12</v>
      </c>
      <c r="C1" s="71"/>
      <c r="D1" s="71"/>
      <c r="E1" s="71" t="s">
        <v>14</v>
      </c>
      <c r="F1" s="71"/>
      <c r="G1" s="72"/>
      <c r="H1" s="73" t="s">
        <v>13</v>
      </c>
      <c r="I1" s="71"/>
      <c r="J1" s="71"/>
      <c r="K1" s="71" t="s">
        <v>35</v>
      </c>
      <c r="L1" s="71"/>
      <c r="M1" s="72"/>
      <c r="N1" s="73" t="s">
        <v>36</v>
      </c>
      <c r="O1" s="71"/>
      <c r="P1" s="71"/>
      <c r="Q1" s="71" t="s">
        <v>35</v>
      </c>
      <c r="R1" s="71"/>
      <c r="S1" s="72"/>
    </row>
    <row r="2" spans="1:369" x14ac:dyDescent="0.25">
      <c r="A2" s="16" t="s">
        <v>10</v>
      </c>
      <c r="B2" s="76">
        <v>4.78</v>
      </c>
      <c r="C2" s="77"/>
      <c r="D2" s="77"/>
      <c r="E2" s="77">
        <f>B2*24</f>
        <v>114.72</v>
      </c>
      <c r="F2" s="77"/>
      <c r="G2" s="78"/>
      <c r="H2" s="76">
        <f t="shared" ref="H2:H8" si="0">MAX(B14:NB14)</f>
        <v>80</v>
      </c>
      <c r="I2" s="77"/>
      <c r="J2" s="77"/>
      <c r="K2" s="69">
        <f>H2/$E2</f>
        <v>0.69735006973500702</v>
      </c>
      <c r="L2" s="69"/>
      <c r="M2" s="70"/>
      <c r="N2" s="74">
        <f>AVERAGE(B14:NC14)</f>
        <v>55.890410958904113</v>
      </c>
      <c r="O2" s="75"/>
      <c r="P2" s="75"/>
      <c r="Q2" s="69">
        <f>N2/$E2</f>
        <v>0.48718977474637476</v>
      </c>
      <c r="R2" s="69"/>
      <c r="S2" s="70"/>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row>
    <row r="3" spans="1:369" x14ac:dyDescent="0.25">
      <c r="A3" s="16" t="s">
        <v>9</v>
      </c>
      <c r="B3" s="76">
        <v>8.18</v>
      </c>
      <c r="C3" s="77"/>
      <c r="D3" s="77"/>
      <c r="E3" s="77">
        <f t="shared" ref="E3:E11" si="1">B3*24</f>
        <v>196.32</v>
      </c>
      <c r="F3" s="77"/>
      <c r="G3" s="78"/>
      <c r="H3" s="76">
        <f t="shared" si="0"/>
        <v>130</v>
      </c>
      <c r="I3" s="77"/>
      <c r="J3" s="77"/>
      <c r="K3" s="69">
        <f t="shared" ref="K3:K10" si="2">H3/$E3</f>
        <v>0.66218418907905463</v>
      </c>
      <c r="L3" s="69"/>
      <c r="M3" s="70"/>
      <c r="N3" s="74">
        <f>AVERAGE(B15:NC15)</f>
        <v>120.84931506849315</v>
      </c>
      <c r="O3" s="75"/>
      <c r="P3" s="75"/>
      <c r="Q3" s="69">
        <f t="shared" ref="Q3:Q10" si="3">N3/$E3</f>
        <v>0.61557312076453319</v>
      </c>
      <c r="R3" s="69"/>
      <c r="S3" s="70"/>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row>
    <row r="4" spans="1:369" x14ac:dyDescent="0.25">
      <c r="A4" s="16" t="s">
        <v>8</v>
      </c>
      <c r="B4" s="76">
        <v>9.52</v>
      </c>
      <c r="C4" s="77"/>
      <c r="D4" s="77"/>
      <c r="E4" s="77">
        <f t="shared" si="1"/>
        <v>228.48</v>
      </c>
      <c r="F4" s="77"/>
      <c r="G4" s="78"/>
      <c r="H4" s="76">
        <f t="shared" si="0"/>
        <v>230</v>
      </c>
      <c r="I4" s="77"/>
      <c r="J4" s="77"/>
      <c r="K4" s="69">
        <f t="shared" si="2"/>
        <v>1.0066526610644257</v>
      </c>
      <c r="L4" s="69"/>
      <c r="M4" s="70"/>
      <c r="N4" s="74">
        <f t="shared" ref="N4:N8" si="4">AVERAGE(B16:NC16)</f>
        <v>194.41095890410958</v>
      </c>
      <c r="O4" s="75"/>
      <c r="P4" s="75"/>
      <c r="Q4" s="69">
        <f t="shared" si="3"/>
        <v>0.85088830052568976</v>
      </c>
      <c r="R4" s="69"/>
      <c r="S4" s="70"/>
      <c r="T4" s="79" t="s">
        <v>15</v>
      </c>
      <c r="U4" s="79"/>
      <c r="V4" s="79"/>
      <c r="W4" s="79"/>
      <c r="X4" s="79"/>
      <c r="Y4" s="79"/>
      <c r="Z4" s="79"/>
      <c r="AA4" s="79"/>
      <c r="AB4" s="79"/>
      <c r="AC4" s="79"/>
      <c r="AD4" s="79"/>
      <c r="AE4" s="79"/>
      <c r="AF4" s="79"/>
      <c r="AG4" s="79"/>
      <c r="AH4" s="79"/>
      <c r="AI4" s="79"/>
      <c r="AJ4" s="79"/>
      <c r="AK4" s="79"/>
      <c r="AL4" s="79"/>
      <c r="AM4" s="79"/>
      <c r="AN4" s="79"/>
      <c r="AO4" s="79"/>
      <c r="AP4" s="79"/>
      <c r="AQ4" s="79"/>
      <c r="AR4" s="79"/>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row>
    <row r="5" spans="1:369" x14ac:dyDescent="0.25">
      <c r="A5" s="16" t="s">
        <v>7</v>
      </c>
      <c r="B5" s="76">
        <v>20.86</v>
      </c>
      <c r="C5" s="77"/>
      <c r="D5" s="77"/>
      <c r="E5" s="77">
        <f t="shared" si="1"/>
        <v>500.64</v>
      </c>
      <c r="F5" s="77"/>
      <c r="G5" s="78"/>
      <c r="H5" s="76">
        <f t="shared" si="0"/>
        <v>420</v>
      </c>
      <c r="I5" s="77"/>
      <c r="J5" s="77"/>
      <c r="K5" s="69">
        <f t="shared" si="2"/>
        <v>0.83892617449664431</v>
      </c>
      <c r="L5" s="69"/>
      <c r="M5" s="70"/>
      <c r="N5" s="74">
        <f t="shared" si="4"/>
        <v>279.17808219178085</v>
      </c>
      <c r="O5" s="75"/>
      <c r="P5" s="75"/>
      <c r="Q5" s="69">
        <f t="shared" si="3"/>
        <v>0.55764238213442963</v>
      </c>
      <c r="R5" s="69"/>
      <c r="S5" s="70"/>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row>
    <row r="6" spans="1:369" x14ac:dyDescent="0.25">
      <c r="A6" s="16" t="s">
        <v>6</v>
      </c>
      <c r="B6" s="76">
        <v>22.63</v>
      </c>
      <c r="C6" s="77"/>
      <c r="D6" s="77"/>
      <c r="E6" s="77">
        <f t="shared" si="1"/>
        <v>543.12</v>
      </c>
      <c r="F6" s="77"/>
      <c r="G6" s="78"/>
      <c r="H6" s="76">
        <f t="shared" si="0"/>
        <v>400</v>
      </c>
      <c r="I6" s="77"/>
      <c r="J6" s="77"/>
      <c r="K6" s="69">
        <f t="shared" si="2"/>
        <v>0.73648549123582263</v>
      </c>
      <c r="L6" s="69"/>
      <c r="M6" s="70"/>
      <c r="N6" s="74">
        <f t="shared" si="4"/>
        <v>136.13698630136986</v>
      </c>
      <c r="O6" s="75"/>
      <c r="P6" s="75"/>
      <c r="Q6" s="69">
        <f t="shared" si="3"/>
        <v>0.25065728807882209</v>
      </c>
      <c r="R6" s="69"/>
      <c r="S6" s="70"/>
      <c r="T6" s="3"/>
      <c r="U6" s="3"/>
      <c r="V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row>
    <row r="7" spans="1:369" x14ac:dyDescent="0.25">
      <c r="A7" s="16" t="s">
        <v>5</v>
      </c>
      <c r="B7" s="76">
        <v>4.3600000000000003</v>
      </c>
      <c r="C7" s="77"/>
      <c r="D7" s="77"/>
      <c r="E7" s="77">
        <f t="shared" si="1"/>
        <v>104.64000000000001</v>
      </c>
      <c r="F7" s="77"/>
      <c r="G7" s="78"/>
      <c r="H7" s="76">
        <f t="shared" si="0"/>
        <v>10</v>
      </c>
      <c r="I7" s="77"/>
      <c r="J7" s="77"/>
      <c r="K7" s="69">
        <f t="shared" si="2"/>
        <v>9.5565749235473993E-2</v>
      </c>
      <c r="L7" s="69"/>
      <c r="M7" s="70"/>
      <c r="N7" s="74">
        <f t="shared" si="4"/>
        <v>0.68493150684931503</v>
      </c>
      <c r="O7" s="75"/>
      <c r="P7" s="75"/>
      <c r="Q7" s="69">
        <f t="shared" si="3"/>
        <v>6.5455992627036974E-3</v>
      </c>
      <c r="R7" s="69"/>
      <c r="S7" s="70"/>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row>
    <row r="8" spans="1:369" x14ac:dyDescent="0.25">
      <c r="A8" s="16" t="s">
        <v>4</v>
      </c>
      <c r="B8" s="76">
        <v>29.93</v>
      </c>
      <c r="C8" s="77"/>
      <c r="D8" s="77"/>
      <c r="E8" s="77">
        <f t="shared" si="1"/>
        <v>718.31999999999994</v>
      </c>
      <c r="F8" s="77"/>
      <c r="G8" s="78"/>
      <c r="H8" s="76">
        <f t="shared" si="0"/>
        <v>360</v>
      </c>
      <c r="I8" s="77"/>
      <c r="J8" s="77"/>
      <c r="K8" s="69">
        <f t="shared" si="2"/>
        <v>0.50116939525559645</v>
      </c>
      <c r="L8" s="69"/>
      <c r="M8" s="70"/>
      <c r="N8" s="74">
        <f t="shared" si="4"/>
        <v>144.46575342465752</v>
      </c>
      <c r="O8" s="75"/>
      <c r="P8" s="75"/>
      <c r="Q8" s="69">
        <f t="shared" si="3"/>
        <v>0.20111615077494366</v>
      </c>
      <c r="R8" s="69"/>
      <c r="S8" s="70"/>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row>
    <row r="9" spans="1:369" x14ac:dyDescent="0.25">
      <c r="A9" s="16" t="s">
        <v>1</v>
      </c>
      <c r="B9" s="76">
        <v>60.87</v>
      </c>
      <c r="C9" s="77"/>
      <c r="D9" s="77"/>
      <c r="E9" s="77">
        <f t="shared" si="1"/>
        <v>1460.8799999999999</v>
      </c>
      <c r="F9" s="77"/>
      <c r="G9" s="78"/>
      <c r="H9" s="76">
        <f>MAX(B22:NB22)</f>
        <v>980</v>
      </c>
      <c r="I9" s="77"/>
      <c r="J9" s="77"/>
      <c r="K9" s="69">
        <f t="shared" si="2"/>
        <v>0.67082854170089268</v>
      </c>
      <c r="L9" s="69"/>
      <c r="M9" s="70"/>
      <c r="N9" s="74">
        <f>AVERAGE(B22:NC22)</f>
        <v>344.98630136986299</v>
      </c>
      <c r="O9" s="75"/>
      <c r="P9" s="75"/>
      <c r="Q9" s="69">
        <f t="shared" si="3"/>
        <v>0.23614965046401007</v>
      </c>
      <c r="R9" s="69"/>
      <c r="S9" s="70"/>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row>
    <row r="10" spans="1:369" x14ac:dyDescent="0.25">
      <c r="A10" s="16" t="s">
        <v>0</v>
      </c>
      <c r="B10" s="76">
        <v>49.18</v>
      </c>
      <c r="C10" s="77"/>
      <c r="D10" s="77"/>
      <c r="E10" s="77">
        <f t="shared" si="1"/>
        <v>1180.32</v>
      </c>
      <c r="F10" s="77"/>
      <c r="G10" s="78"/>
      <c r="H10" s="76">
        <f>MAX(B23:NB23)</f>
        <v>300</v>
      </c>
      <c r="I10" s="77"/>
      <c r="J10" s="77"/>
      <c r="K10" s="69">
        <f t="shared" si="2"/>
        <v>0.25416836112240748</v>
      </c>
      <c r="L10" s="69"/>
      <c r="M10" s="70"/>
      <c r="N10" s="74">
        <f>AVERAGE(B23:NC23)</f>
        <v>130.05479452054794</v>
      </c>
      <c r="O10" s="75"/>
      <c r="P10" s="75"/>
      <c r="Q10" s="69">
        <f t="shared" si="3"/>
        <v>0.11018604659799711</v>
      </c>
      <c r="R10" s="69"/>
      <c r="S10" s="70"/>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row>
    <row r="11" spans="1:369" ht="15.75" thickBot="1" x14ac:dyDescent="0.3">
      <c r="A11" s="17" t="s">
        <v>2</v>
      </c>
      <c r="B11" s="80">
        <v>9.81</v>
      </c>
      <c r="C11" s="81"/>
      <c r="D11" s="81"/>
      <c r="E11" s="81">
        <f t="shared" si="1"/>
        <v>235.44</v>
      </c>
      <c r="F11" s="81"/>
      <c r="G11" s="82"/>
      <c r="H11" s="80"/>
      <c r="I11" s="81"/>
      <c r="J11" s="81"/>
      <c r="K11" s="14"/>
      <c r="L11" s="14"/>
      <c r="M11" s="15"/>
      <c r="N11" s="13"/>
      <c r="O11" s="14"/>
      <c r="P11" s="14"/>
      <c r="Q11" s="14"/>
      <c r="R11" s="14"/>
      <c r="S11" s="15"/>
    </row>
    <row r="13" spans="1:369" s="1" customFormat="1" ht="61.5" customHeight="1" x14ac:dyDescent="0.25">
      <c r="A13" s="4" t="s">
        <v>16</v>
      </c>
      <c r="B13" s="2">
        <v>43466</v>
      </c>
      <c r="C13" s="2">
        <v>43467</v>
      </c>
      <c r="D13" s="2">
        <v>43468</v>
      </c>
      <c r="E13" s="2">
        <v>43469</v>
      </c>
      <c r="F13" s="2">
        <v>43470</v>
      </c>
      <c r="G13" s="2">
        <v>43471</v>
      </c>
      <c r="H13" s="2">
        <v>43472</v>
      </c>
      <c r="I13" s="2">
        <v>43473</v>
      </c>
      <c r="J13" s="2">
        <v>43474</v>
      </c>
      <c r="K13" s="2">
        <v>43475</v>
      </c>
      <c r="L13" s="2">
        <v>43476</v>
      </c>
      <c r="M13" s="2">
        <v>43477</v>
      </c>
      <c r="N13" s="2">
        <v>43478</v>
      </c>
      <c r="O13" s="2">
        <v>43479</v>
      </c>
      <c r="P13" s="2">
        <v>43480</v>
      </c>
      <c r="Q13" s="2">
        <v>43481</v>
      </c>
      <c r="R13" s="2">
        <v>43482</v>
      </c>
      <c r="S13" s="2">
        <v>43483</v>
      </c>
      <c r="T13" s="2">
        <v>43484</v>
      </c>
      <c r="U13" s="2">
        <v>43485</v>
      </c>
      <c r="V13" s="2">
        <v>43486</v>
      </c>
      <c r="W13" s="2">
        <v>43487</v>
      </c>
      <c r="X13" s="2">
        <v>43488</v>
      </c>
      <c r="Y13" s="2">
        <v>43489</v>
      </c>
      <c r="Z13" s="2">
        <v>43490</v>
      </c>
      <c r="AA13" s="2">
        <v>43491</v>
      </c>
      <c r="AB13" s="2">
        <v>43492</v>
      </c>
      <c r="AC13" s="2">
        <v>43493</v>
      </c>
      <c r="AD13" s="2">
        <v>43494</v>
      </c>
      <c r="AE13" s="2">
        <v>43495</v>
      </c>
      <c r="AF13" s="2">
        <v>43496</v>
      </c>
      <c r="AG13" s="2">
        <v>43497</v>
      </c>
      <c r="AH13" s="2">
        <v>43498</v>
      </c>
      <c r="AI13" s="2">
        <v>43499</v>
      </c>
      <c r="AJ13" s="2">
        <v>43500</v>
      </c>
      <c r="AK13" s="2">
        <v>43501</v>
      </c>
      <c r="AL13" s="2">
        <v>43502</v>
      </c>
      <c r="AM13" s="2">
        <v>43503</v>
      </c>
      <c r="AN13" s="2">
        <v>43504</v>
      </c>
      <c r="AO13" s="2">
        <v>43505</v>
      </c>
      <c r="AP13" s="2">
        <v>43506</v>
      </c>
      <c r="AQ13" s="2">
        <v>43507</v>
      </c>
      <c r="AR13" s="2">
        <v>43508</v>
      </c>
      <c r="AS13" s="2">
        <v>43509</v>
      </c>
      <c r="AT13" s="2">
        <v>43510</v>
      </c>
      <c r="AU13" s="2">
        <v>43511</v>
      </c>
      <c r="AV13" s="2">
        <v>43512</v>
      </c>
      <c r="AW13" s="2">
        <v>43513</v>
      </c>
      <c r="AX13" s="2">
        <v>43514</v>
      </c>
      <c r="AY13" s="2">
        <v>43515</v>
      </c>
      <c r="AZ13" s="2">
        <v>43516</v>
      </c>
      <c r="BA13" s="2">
        <v>43517</v>
      </c>
      <c r="BB13" s="2">
        <v>43518</v>
      </c>
      <c r="BC13" s="2">
        <v>43519</v>
      </c>
      <c r="BD13" s="2">
        <v>43520</v>
      </c>
      <c r="BE13" s="2">
        <v>43521</v>
      </c>
      <c r="BF13" s="2">
        <v>43522</v>
      </c>
      <c r="BG13" s="2">
        <v>43523</v>
      </c>
      <c r="BH13" s="2">
        <v>43524</v>
      </c>
      <c r="BI13" s="2">
        <v>43525</v>
      </c>
      <c r="BJ13" s="2">
        <v>43526</v>
      </c>
      <c r="BK13" s="2">
        <v>43527</v>
      </c>
      <c r="BL13" s="2">
        <v>43528</v>
      </c>
      <c r="BM13" s="2">
        <v>43529</v>
      </c>
      <c r="BN13" s="2">
        <v>43530</v>
      </c>
      <c r="BO13" s="2">
        <v>43531</v>
      </c>
      <c r="BP13" s="2">
        <v>43532</v>
      </c>
      <c r="BQ13" s="2">
        <v>43533</v>
      </c>
      <c r="BR13" s="2">
        <v>43534</v>
      </c>
      <c r="BS13" s="2">
        <v>43535</v>
      </c>
      <c r="BT13" s="2">
        <v>43536</v>
      </c>
      <c r="BU13" s="2">
        <v>43537</v>
      </c>
      <c r="BV13" s="2">
        <v>43538</v>
      </c>
      <c r="BW13" s="2">
        <v>43539</v>
      </c>
      <c r="BX13" s="2">
        <v>43540</v>
      </c>
      <c r="BY13" s="2">
        <v>43541</v>
      </c>
      <c r="BZ13" s="2">
        <v>43542</v>
      </c>
      <c r="CA13" s="2">
        <v>43543</v>
      </c>
      <c r="CB13" s="2">
        <v>43544</v>
      </c>
      <c r="CC13" s="2">
        <v>43545</v>
      </c>
      <c r="CD13" s="2">
        <v>43546</v>
      </c>
      <c r="CE13" s="2">
        <v>43547</v>
      </c>
      <c r="CF13" s="2">
        <v>43548</v>
      </c>
      <c r="CG13" s="2">
        <v>43549</v>
      </c>
      <c r="CH13" s="2">
        <v>43550</v>
      </c>
      <c r="CI13" s="2">
        <v>43551</v>
      </c>
      <c r="CJ13" s="2">
        <v>43552</v>
      </c>
      <c r="CK13" s="2">
        <v>43553</v>
      </c>
      <c r="CL13" s="2">
        <v>43554</v>
      </c>
      <c r="CM13" s="2">
        <v>43555</v>
      </c>
      <c r="CN13" s="2">
        <v>43556</v>
      </c>
      <c r="CO13" s="2">
        <v>43557</v>
      </c>
      <c r="CP13" s="2">
        <v>43558</v>
      </c>
      <c r="CQ13" s="2">
        <v>43559</v>
      </c>
      <c r="CR13" s="2">
        <v>43560</v>
      </c>
      <c r="CS13" s="2">
        <v>43561</v>
      </c>
      <c r="CT13" s="2">
        <v>43562</v>
      </c>
      <c r="CU13" s="2">
        <v>43563</v>
      </c>
      <c r="CV13" s="2">
        <v>43564</v>
      </c>
      <c r="CW13" s="2">
        <v>43565</v>
      </c>
      <c r="CX13" s="2">
        <v>43566</v>
      </c>
      <c r="CY13" s="2">
        <v>43567</v>
      </c>
      <c r="CZ13" s="2">
        <v>43568</v>
      </c>
      <c r="DA13" s="2">
        <v>43569</v>
      </c>
      <c r="DB13" s="2">
        <v>43570</v>
      </c>
      <c r="DC13" s="2">
        <v>43571</v>
      </c>
      <c r="DD13" s="2">
        <v>43572</v>
      </c>
      <c r="DE13" s="2">
        <v>43573</v>
      </c>
      <c r="DF13" s="2">
        <v>43574</v>
      </c>
      <c r="DG13" s="2">
        <v>43575</v>
      </c>
      <c r="DH13" s="2">
        <v>43576</v>
      </c>
      <c r="DI13" s="2">
        <v>43577</v>
      </c>
      <c r="DJ13" s="2">
        <v>43578</v>
      </c>
      <c r="DK13" s="2">
        <v>43579</v>
      </c>
      <c r="DL13" s="2">
        <v>43580</v>
      </c>
      <c r="DM13" s="2">
        <v>43581</v>
      </c>
      <c r="DN13" s="2">
        <v>43582</v>
      </c>
      <c r="DO13" s="2">
        <v>43583</v>
      </c>
      <c r="DP13" s="2">
        <v>43584</v>
      </c>
      <c r="DQ13" s="2">
        <v>43585</v>
      </c>
      <c r="DR13" s="2">
        <v>43586</v>
      </c>
      <c r="DS13" s="2">
        <v>43587</v>
      </c>
      <c r="DT13" s="2">
        <v>43588</v>
      </c>
      <c r="DU13" s="2">
        <v>43589</v>
      </c>
      <c r="DV13" s="2">
        <v>43590</v>
      </c>
      <c r="DW13" s="2">
        <v>43591</v>
      </c>
      <c r="DX13" s="2">
        <v>43592</v>
      </c>
      <c r="DY13" s="2">
        <v>43593</v>
      </c>
      <c r="DZ13" s="2">
        <v>43594</v>
      </c>
      <c r="EA13" s="2">
        <v>43595</v>
      </c>
      <c r="EB13" s="2">
        <v>43596</v>
      </c>
      <c r="EC13" s="2">
        <v>43597</v>
      </c>
      <c r="ED13" s="2">
        <v>43598</v>
      </c>
      <c r="EE13" s="2">
        <v>43599</v>
      </c>
      <c r="EF13" s="2">
        <v>43600</v>
      </c>
      <c r="EG13" s="2">
        <v>43601</v>
      </c>
      <c r="EH13" s="2">
        <v>43602</v>
      </c>
      <c r="EI13" s="2">
        <v>43603</v>
      </c>
      <c r="EJ13" s="2">
        <v>43604</v>
      </c>
      <c r="EK13" s="2">
        <v>43605</v>
      </c>
      <c r="EL13" s="2">
        <v>43606</v>
      </c>
      <c r="EM13" s="2">
        <v>43607</v>
      </c>
      <c r="EN13" s="2">
        <v>43608</v>
      </c>
      <c r="EO13" s="2">
        <v>43609</v>
      </c>
      <c r="EP13" s="2">
        <v>43610</v>
      </c>
      <c r="EQ13" s="2">
        <v>43611</v>
      </c>
      <c r="ER13" s="2">
        <v>43612</v>
      </c>
      <c r="ES13" s="2">
        <v>43613</v>
      </c>
      <c r="ET13" s="2">
        <v>43614</v>
      </c>
      <c r="EU13" s="2">
        <v>43615</v>
      </c>
      <c r="EV13" s="2">
        <v>43616</v>
      </c>
      <c r="EW13" s="2">
        <v>43617</v>
      </c>
      <c r="EX13" s="2">
        <v>43618</v>
      </c>
      <c r="EY13" s="2">
        <v>43619</v>
      </c>
      <c r="EZ13" s="2">
        <v>43620</v>
      </c>
      <c r="FA13" s="2">
        <v>43621</v>
      </c>
      <c r="FB13" s="2">
        <v>43622</v>
      </c>
      <c r="FC13" s="2">
        <v>43623</v>
      </c>
      <c r="FD13" s="2">
        <v>43624</v>
      </c>
      <c r="FE13" s="2">
        <v>43625</v>
      </c>
      <c r="FF13" s="2">
        <v>43626</v>
      </c>
      <c r="FG13" s="2">
        <v>43627</v>
      </c>
      <c r="FH13" s="2">
        <v>43628</v>
      </c>
      <c r="FI13" s="2">
        <v>43629</v>
      </c>
      <c r="FJ13" s="2">
        <v>43630</v>
      </c>
      <c r="FK13" s="2">
        <v>43631</v>
      </c>
      <c r="FL13" s="2">
        <v>43632</v>
      </c>
      <c r="FM13" s="2">
        <v>43633</v>
      </c>
      <c r="FN13" s="2">
        <v>43634</v>
      </c>
      <c r="FO13" s="2">
        <v>43635</v>
      </c>
      <c r="FP13" s="2">
        <v>43636</v>
      </c>
      <c r="FQ13" s="2">
        <v>43637</v>
      </c>
      <c r="FR13" s="2">
        <v>43638</v>
      </c>
      <c r="FS13" s="2">
        <v>43639</v>
      </c>
      <c r="FT13" s="2">
        <v>43640</v>
      </c>
      <c r="FU13" s="2">
        <v>43641</v>
      </c>
      <c r="FV13" s="2">
        <v>43642</v>
      </c>
      <c r="FW13" s="2">
        <v>43643</v>
      </c>
      <c r="FX13" s="2">
        <v>43644</v>
      </c>
      <c r="FY13" s="2">
        <v>43645</v>
      </c>
      <c r="FZ13" s="2">
        <v>43646</v>
      </c>
      <c r="GA13" s="2">
        <v>43647</v>
      </c>
      <c r="GB13" s="2">
        <v>43648</v>
      </c>
      <c r="GC13" s="2">
        <v>43649</v>
      </c>
      <c r="GD13" s="2">
        <v>43650</v>
      </c>
      <c r="GE13" s="2">
        <v>43651</v>
      </c>
      <c r="GF13" s="2">
        <v>43652</v>
      </c>
      <c r="GG13" s="2">
        <v>43653</v>
      </c>
      <c r="GH13" s="2">
        <v>43654</v>
      </c>
      <c r="GI13" s="2">
        <v>43655</v>
      </c>
      <c r="GJ13" s="2">
        <v>43656</v>
      </c>
      <c r="GK13" s="2">
        <v>43657</v>
      </c>
      <c r="GL13" s="2">
        <v>43658</v>
      </c>
      <c r="GM13" s="2">
        <v>43659</v>
      </c>
      <c r="GN13" s="2">
        <v>43660</v>
      </c>
      <c r="GO13" s="2">
        <v>43661</v>
      </c>
      <c r="GP13" s="2">
        <v>43662</v>
      </c>
      <c r="GQ13" s="2">
        <v>43663</v>
      </c>
      <c r="GR13" s="2">
        <v>43664</v>
      </c>
      <c r="GS13" s="2">
        <v>43665</v>
      </c>
      <c r="GT13" s="2">
        <v>43666</v>
      </c>
      <c r="GU13" s="2">
        <v>43667</v>
      </c>
      <c r="GV13" s="2">
        <v>43668</v>
      </c>
      <c r="GW13" s="2">
        <v>43669</v>
      </c>
      <c r="GX13" s="2">
        <v>43670</v>
      </c>
      <c r="GY13" s="2">
        <v>43671</v>
      </c>
      <c r="GZ13" s="2">
        <v>43672</v>
      </c>
      <c r="HA13" s="2">
        <v>43673</v>
      </c>
      <c r="HB13" s="2">
        <v>43674</v>
      </c>
      <c r="HC13" s="2">
        <v>43675</v>
      </c>
      <c r="HD13" s="2">
        <v>43676</v>
      </c>
      <c r="HE13" s="2">
        <v>43677</v>
      </c>
      <c r="HF13" s="2">
        <v>43678</v>
      </c>
      <c r="HG13" s="2">
        <v>43679</v>
      </c>
      <c r="HH13" s="2">
        <v>43680</v>
      </c>
      <c r="HI13" s="2">
        <v>43681</v>
      </c>
      <c r="HJ13" s="2">
        <v>43682</v>
      </c>
      <c r="HK13" s="2">
        <v>43683</v>
      </c>
      <c r="HL13" s="2">
        <v>43684</v>
      </c>
      <c r="HM13" s="2">
        <v>43685</v>
      </c>
      <c r="HN13" s="2">
        <v>43686</v>
      </c>
      <c r="HO13" s="2">
        <v>43687</v>
      </c>
      <c r="HP13" s="2">
        <v>43688</v>
      </c>
      <c r="HQ13" s="2">
        <v>43689</v>
      </c>
      <c r="HR13" s="2">
        <v>43690</v>
      </c>
      <c r="HS13" s="2">
        <v>43691</v>
      </c>
      <c r="HT13" s="2">
        <v>43692</v>
      </c>
      <c r="HU13" s="2">
        <v>43693</v>
      </c>
      <c r="HV13" s="2">
        <v>43694</v>
      </c>
      <c r="HW13" s="2">
        <v>43695</v>
      </c>
      <c r="HX13" s="2">
        <v>43696</v>
      </c>
      <c r="HY13" s="2">
        <v>43697</v>
      </c>
      <c r="HZ13" s="2">
        <v>43698</v>
      </c>
      <c r="IA13" s="2">
        <v>43699</v>
      </c>
      <c r="IB13" s="2">
        <v>43700</v>
      </c>
      <c r="IC13" s="2">
        <v>43701</v>
      </c>
      <c r="ID13" s="2">
        <v>43702</v>
      </c>
      <c r="IE13" s="2">
        <v>43703</v>
      </c>
      <c r="IF13" s="2">
        <v>43704</v>
      </c>
      <c r="IG13" s="2">
        <v>43705</v>
      </c>
      <c r="IH13" s="2">
        <v>43706</v>
      </c>
      <c r="II13" s="2">
        <v>43707</v>
      </c>
      <c r="IJ13" s="2">
        <v>43708</v>
      </c>
      <c r="IK13" s="2">
        <v>43709</v>
      </c>
      <c r="IL13" s="2">
        <v>43710</v>
      </c>
      <c r="IM13" s="2">
        <v>43711</v>
      </c>
      <c r="IN13" s="2">
        <v>43712</v>
      </c>
      <c r="IO13" s="2">
        <v>43713</v>
      </c>
      <c r="IP13" s="2">
        <v>43714</v>
      </c>
      <c r="IQ13" s="2">
        <v>43715</v>
      </c>
      <c r="IR13" s="2">
        <v>43716</v>
      </c>
      <c r="IS13" s="2">
        <v>43717</v>
      </c>
      <c r="IT13" s="2">
        <v>43718</v>
      </c>
      <c r="IU13" s="2">
        <v>43719</v>
      </c>
      <c r="IV13" s="2">
        <v>43720</v>
      </c>
      <c r="IW13" s="2">
        <v>43721</v>
      </c>
      <c r="IX13" s="2">
        <v>43722</v>
      </c>
      <c r="IY13" s="2">
        <v>43723</v>
      </c>
      <c r="IZ13" s="2">
        <v>43724</v>
      </c>
      <c r="JA13" s="2">
        <v>43725</v>
      </c>
      <c r="JB13" s="2">
        <v>43726</v>
      </c>
      <c r="JC13" s="2">
        <v>43727</v>
      </c>
      <c r="JD13" s="2">
        <v>43728</v>
      </c>
      <c r="JE13" s="2">
        <v>43729</v>
      </c>
      <c r="JF13" s="2">
        <v>43730</v>
      </c>
      <c r="JG13" s="2">
        <v>43731</v>
      </c>
      <c r="JH13" s="2">
        <v>43732</v>
      </c>
      <c r="JI13" s="2">
        <v>43733</v>
      </c>
      <c r="JJ13" s="2">
        <v>43734</v>
      </c>
      <c r="JK13" s="2">
        <v>43735</v>
      </c>
      <c r="JL13" s="2">
        <v>43736</v>
      </c>
      <c r="JM13" s="2">
        <v>43737</v>
      </c>
      <c r="JN13" s="2">
        <v>43738</v>
      </c>
      <c r="JO13" s="2">
        <v>43739</v>
      </c>
      <c r="JP13" s="2">
        <v>43740</v>
      </c>
      <c r="JQ13" s="2">
        <v>43741</v>
      </c>
      <c r="JR13" s="2">
        <v>43742</v>
      </c>
      <c r="JS13" s="2">
        <v>43743</v>
      </c>
      <c r="JT13" s="2">
        <v>43744</v>
      </c>
      <c r="JU13" s="2">
        <v>43745</v>
      </c>
      <c r="JV13" s="2">
        <v>43746</v>
      </c>
      <c r="JW13" s="2">
        <v>43747</v>
      </c>
      <c r="JX13" s="2">
        <v>43748</v>
      </c>
      <c r="JY13" s="2">
        <v>43749</v>
      </c>
      <c r="JZ13" s="2">
        <v>43750</v>
      </c>
      <c r="KA13" s="2">
        <v>43751</v>
      </c>
      <c r="KB13" s="2">
        <v>43752</v>
      </c>
      <c r="KC13" s="2">
        <v>43753</v>
      </c>
      <c r="KD13" s="2">
        <v>43754</v>
      </c>
      <c r="KE13" s="2">
        <v>43755</v>
      </c>
      <c r="KF13" s="2">
        <v>43756</v>
      </c>
      <c r="KG13" s="2">
        <v>43757</v>
      </c>
      <c r="KH13" s="2">
        <v>43758</v>
      </c>
      <c r="KI13" s="2">
        <v>43759</v>
      </c>
      <c r="KJ13" s="2">
        <v>43760</v>
      </c>
      <c r="KK13" s="2">
        <v>43761</v>
      </c>
      <c r="KL13" s="2">
        <v>43762</v>
      </c>
      <c r="KM13" s="2">
        <v>43763</v>
      </c>
      <c r="KN13" s="2">
        <v>43764</v>
      </c>
      <c r="KO13" s="2">
        <v>43765</v>
      </c>
      <c r="KP13" s="2">
        <v>43766</v>
      </c>
      <c r="KQ13" s="2">
        <v>43767</v>
      </c>
      <c r="KR13" s="2">
        <v>43768</v>
      </c>
      <c r="KS13" s="2">
        <v>43769</v>
      </c>
      <c r="KT13" s="2">
        <v>43770</v>
      </c>
      <c r="KU13" s="2">
        <v>43771</v>
      </c>
      <c r="KV13" s="2">
        <v>43772</v>
      </c>
      <c r="KW13" s="2">
        <v>43773</v>
      </c>
      <c r="KX13" s="2">
        <v>43774</v>
      </c>
      <c r="KY13" s="2">
        <v>43775</v>
      </c>
      <c r="KZ13" s="2">
        <v>43776</v>
      </c>
      <c r="LA13" s="2">
        <v>43777</v>
      </c>
      <c r="LB13" s="2">
        <v>43778</v>
      </c>
      <c r="LC13" s="2">
        <v>43779</v>
      </c>
      <c r="LD13" s="2">
        <v>43780</v>
      </c>
      <c r="LE13" s="2">
        <v>43781</v>
      </c>
      <c r="LF13" s="2">
        <v>43782</v>
      </c>
      <c r="LG13" s="2">
        <v>43783</v>
      </c>
      <c r="LH13" s="2">
        <v>43784</v>
      </c>
      <c r="LI13" s="2">
        <v>43785</v>
      </c>
      <c r="LJ13" s="2">
        <v>43786</v>
      </c>
      <c r="LK13" s="2">
        <v>43787</v>
      </c>
      <c r="LL13" s="2">
        <v>43788</v>
      </c>
      <c r="LM13" s="2">
        <v>43789</v>
      </c>
      <c r="LN13" s="2">
        <v>43790</v>
      </c>
      <c r="LO13" s="2">
        <v>43791</v>
      </c>
      <c r="LP13" s="2">
        <v>43792</v>
      </c>
      <c r="LQ13" s="2">
        <v>43793</v>
      </c>
      <c r="LR13" s="2">
        <v>43794</v>
      </c>
      <c r="LS13" s="2">
        <v>43795</v>
      </c>
      <c r="LT13" s="2">
        <v>43796</v>
      </c>
      <c r="LU13" s="2">
        <v>43797</v>
      </c>
      <c r="LV13" s="2">
        <v>43798</v>
      </c>
      <c r="LW13" s="2">
        <v>43799</v>
      </c>
      <c r="LX13" s="2">
        <v>43800</v>
      </c>
      <c r="LY13" s="2">
        <v>43801</v>
      </c>
      <c r="LZ13" s="2">
        <v>43802</v>
      </c>
      <c r="MA13" s="2">
        <v>43803</v>
      </c>
      <c r="MB13" s="2">
        <v>43804</v>
      </c>
      <c r="MC13" s="2">
        <v>43805</v>
      </c>
      <c r="MD13" s="2">
        <v>43806</v>
      </c>
      <c r="ME13" s="2">
        <v>43807</v>
      </c>
      <c r="MF13" s="2">
        <v>43808</v>
      </c>
      <c r="MG13" s="2">
        <v>43809</v>
      </c>
      <c r="MH13" s="2">
        <v>43810</v>
      </c>
      <c r="MI13" s="2">
        <v>43811</v>
      </c>
      <c r="MJ13" s="2">
        <v>43812</v>
      </c>
      <c r="MK13" s="2">
        <v>43813</v>
      </c>
      <c r="ML13" s="2">
        <v>43814</v>
      </c>
      <c r="MM13" s="2">
        <v>43815</v>
      </c>
      <c r="MN13" s="2">
        <v>43816</v>
      </c>
      <c r="MO13" s="2">
        <v>43817</v>
      </c>
      <c r="MP13" s="2">
        <v>43818</v>
      </c>
      <c r="MQ13" s="2">
        <v>43819</v>
      </c>
      <c r="MR13" s="2">
        <v>43820</v>
      </c>
      <c r="MS13" s="2">
        <v>43821</v>
      </c>
      <c r="MT13" s="2">
        <v>43822</v>
      </c>
      <c r="MU13" s="2">
        <v>43823</v>
      </c>
      <c r="MV13" s="2">
        <v>43824</v>
      </c>
      <c r="MW13" s="2">
        <v>43825</v>
      </c>
      <c r="MX13" s="2">
        <v>43826</v>
      </c>
      <c r="MY13" s="2">
        <v>43827</v>
      </c>
      <c r="MZ13" s="2">
        <v>43828</v>
      </c>
      <c r="NA13" s="2">
        <v>43829</v>
      </c>
      <c r="NB13" s="2">
        <v>43830</v>
      </c>
    </row>
    <row r="14" spans="1:369" s="3" customFormat="1" ht="11.25" x14ac:dyDescent="0.25">
      <c r="A14" s="3" t="s">
        <v>10</v>
      </c>
      <c r="B14" s="3">
        <v>50</v>
      </c>
      <c r="C14" s="3">
        <v>50</v>
      </c>
      <c r="D14" s="3">
        <v>50</v>
      </c>
      <c r="E14" s="3">
        <v>50</v>
      </c>
      <c r="F14" s="3">
        <v>50</v>
      </c>
      <c r="G14" s="3">
        <v>50</v>
      </c>
      <c r="H14" s="3">
        <v>50</v>
      </c>
      <c r="I14" s="3">
        <v>50</v>
      </c>
      <c r="J14" s="3">
        <v>50</v>
      </c>
      <c r="K14" s="3">
        <v>60</v>
      </c>
      <c r="L14" s="3">
        <v>50</v>
      </c>
      <c r="M14" s="3">
        <v>50</v>
      </c>
      <c r="N14" s="3">
        <v>50</v>
      </c>
      <c r="O14" s="3">
        <v>70</v>
      </c>
      <c r="P14" s="3">
        <v>70</v>
      </c>
      <c r="Q14" s="3">
        <v>60</v>
      </c>
      <c r="R14" s="3">
        <v>60</v>
      </c>
      <c r="S14" s="3">
        <v>60</v>
      </c>
      <c r="T14" s="3">
        <v>60</v>
      </c>
      <c r="U14" s="3">
        <v>50</v>
      </c>
      <c r="V14" s="3">
        <v>60</v>
      </c>
      <c r="W14" s="3">
        <v>60</v>
      </c>
      <c r="X14" s="3">
        <v>60</v>
      </c>
      <c r="Y14" s="3">
        <v>60</v>
      </c>
      <c r="Z14" s="3">
        <v>60</v>
      </c>
      <c r="AA14" s="3">
        <v>50</v>
      </c>
      <c r="AB14" s="3">
        <v>40</v>
      </c>
      <c r="AC14" s="3">
        <v>40</v>
      </c>
      <c r="AD14" s="3">
        <v>50</v>
      </c>
      <c r="AE14" s="3">
        <v>50</v>
      </c>
      <c r="AF14" s="3">
        <v>50</v>
      </c>
      <c r="AG14" s="3">
        <v>50</v>
      </c>
      <c r="AH14" s="3">
        <v>50</v>
      </c>
      <c r="AI14" s="3">
        <v>50</v>
      </c>
      <c r="AJ14" s="3">
        <v>50</v>
      </c>
      <c r="AK14" s="3">
        <v>50</v>
      </c>
      <c r="AL14" s="3">
        <v>50</v>
      </c>
      <c r="AM14" s="3">
        <v>50</v>
      </c>
      <c r="AN14" s="3">
        <v>50</v>
      </c>
      <c r="AO14" s="3">
        <v>40</v>
      </c>
      <c r="AP14" s="3">
        <v>40</v>
      </c>
      <c r="AQ14" s="3">
        <v>60</v>
      </c>
      <c r="AR14" s="3">
        <v>60</v>
      </c>
      <c r="AS14" s="3">
        <v>50</v>
      </c>
      <c r="AT14" s="3">
        <v>50</v>
      </c>
      <c r="AU14" s="3">
        <v>50</v>
      </c>
      <c r="AV14" s="3">
        <v>50</v>
      </c>
      <c r="AW14" s="3">
        <v>40</v>
      </c>
      <c r="AX14" s="3">
        <v>50</v>
      </c>
      <c r="AY14" s="3">
        <v>50</v>
      </c>
      <c r="AZ14" s="3">
        <v>50</v>
      </c>
      <c r="BA14" s="3">
        <v>50</v>
      </c>
      <c r="BB14" s="3">
        <v>60</v>
      </c>
      <c r="BC14" s="3">
        <v>70</v>
      </c>
      <c r="BD14" s="3">
        <v>60</v>
      </c>
      <c r="BE14" s="3">
        <v>60</v>
      </c>
      <c r="BF14" s="3">
        <v>60</v>
      </c>
      <c r="BG14" s="3">
        <v>60</v>
      </c>
      <c r="BH14" s="3">
        <v>60</v>
      </c>
      <c r="BI14" s="3">
        <v>60</v>
      </c>
      <c r="BJ14" s="3">
        <v>70</v>
      </c>
      <c r="BK14" s="3">
        <v>60</v>
      </c>
      <c r="BL14" s="3">
        <v>60</v>
      </c>
      <c r="BM14" s="3">
        <v>60</v>
      </c>
      <c r="BN14" s="3">
        <v>60</v>
      </c>
      <c r="BO14" s="3">
        <v>60</v>
      </c>
      <c r="BP14" s="3">
        <v>70</v>
      </c>
      <c r="BQ14" s="3">
        <v>60</v>
      </c>
      <c r="BR14" s="3">
        <v>60</v>
      </c>
      <c r="BS14" s="3">
        <v>70</v>
      </c>
      <c r="BT14" s="3">
        <v>70</v>
      </c>
      <c r="BU14" s="3">
        <v>60</v>
      </c>
      <c r="BV14" s="3">
        <v>60</v>
      </c>
      <c r="BW14" s="3">
        <v>70</v>
      </c>
      <c r="BX14" s="3">
        <v>70</v>
      </c>
      <c r="BY14" s="3">
        <v>70</v>
      </c>
      <c r="BZ14" s="3">
        <v>80</v>
      </c>
      <c r="CA14" s="3">
        <v>70</v>
      </c>
      <c r="CB14" s="3">
        <v>70</v>
      </c>
      <c r="CC14" s="3">
        <v>70</v>
      </c>
      <c r="CD14" s="3">
        <v>70</v>
      </c>
      <c r="CE14" s="3">
        <v>60</v>
      </c>
      <c r="CF14" s="3">
        <v>60</v>
      </c>
      <c r="CG14" s="3">
        <v>60</v>
      </c>
      <c r="CH14" s="3">
        <v>60</v>
      </c>
      <c r="CI14" s="3">
        <v>60</v>
      </c>
      <c r="CJ14" s="3">
        <v>60</v>
      </c>
      <c r="CK14" s="3">
        <v>60</v>
      </c>
      <c r="CL14" s="3">
        <v>60</v>
      </c>
      <c r="CM14" s="3">
        <v>50</v>
      </c>
      <c r="CN14" s="3">
        <v>50</v>
      </c>
      <c r="CO14" s="3">
        <v>50</v>
      </c>
      <c r="CP14" s="3">
        <v>60</v>
      </c>
      <c r="CQ14" s="3">
        <v>60</v>
      </c>
      <c r="CR14" s="3">
        <v>70</v>
      </c>
      <c r="CS14" s="3">
        <v>60</v>
      </c>
      <c r="CT14" s="3">
        <v>60</v>
      </c>
      <c r="CU14" s="3">
        <v>60</v>
      </c>
      <c r="CV14" s="3">
        <v>60</v>
      </c>
      <c r="CW14" s="3">
        <v>60</v>
      </c>
      <c r="CX14" s="3">
        <v>60</v>
      </c>
      <c r="CY14" s="3">
        <v>60</v>
      </c>
      <c r="CZ14" s="3">
        <v>50</v>
      </c>
      <c r="DA14" s="3">
        <v>50</v>
      </c>
      <c r="DB14" s="3">
        <v>50</v>
      </c>
      <c r="DC14" s="3">
        <v>50</v>
      </c>
      <c r="DD14" s="3">
        <v>50</v>
      </c>
      <c r="DE14" s="3">
        <v>50</v>
      </c>
      <c r="DF14" s="3">
        <v>50</v>
      </c>
      <c r="DG14" s="3">
        <v>50</v>
      </c>
      <c r="DH14" s="3">
        <v>50</v>
      </c>
      <c r="DI14" s="3">
        <v>50</v>
      </c>
      <c r="DJ14" s="3">
        <v>60</v>
      </c>
      <c r="DK14" s="3">
        <v>60</v>
      </c>
      <c r="DL14" s="3">
        <v>60</v>
      </c>
      <c r="DM14" s="3">
        <v>70</v>
      </c>
      <c r="DN14" s="3">
        <v>70</v>
      </c>
      <c r="DO14" s="3">
        <v>70</v>
      </c>
      <c r="DP14" s="3">
        <v>70</v>
      </c>
      <c r="DQ14" s="3">
        <v>70</v>
      </c>
      <c r="DR14" s="3">
        <v>60</v>
      </c>
      <c r="DS14" s="3">
        <v>50</v>
      </c>
      <c r="DT14" s="3">
        <v>60</v>
      </c>
      <c r="DU14" s="3">
        <v>60</v>
      </c>
      <c r="DV14" s="3">
        <v>60</v>
      </c>
      <c r="DW14" s="3">
        <v>60</v>
      </c>
      <c r="DX14" s="3">
        <v>60</v>
      </c>
      <c r="DY14" s="3">
        <v>60</v>
      </c>
      <c r="DZ14" s="3">
        <v>60</v>
      </c>
      <c r="EA14" s="3">
        <v>60</v>
      </c>
      <c r="EB14" s="3">
        <v>60</v>
      </c>
      <c r="EC14" s="3">
        <v>70</v>
      </c>
      <c r="ED14" s="3">
        <v>60</v>
      </c>
      <c r="EE14" s="3">
        <v>60</v>
      </c>
      <c r="EF14" s="3">
        <v>60</v>
      </c>
      <c r="EG14" s="3">
        <v>60</v>
      </c>
      <c r="EH14" s="3">
        <v>60</v>
      </c>
      <c r="EI14" s="3">
        <v>60</v>
      </c>
      <c r="EJ14" s="3">
        <v>60</v>
      </c>
      <c r="EK14" s="3">
        <v>70</v>
      </c>
      <c r="EL14" s="3">
        <v>60</v>
      </c>
      <c r="EM14" s="3">
        <v>60</v>
      </c>
      <c r="EN14" s="3">
        <v>60</v>
      </c>
      <c r="EO14" s="3">
        <v>70</v>
      </c>
      <c r="EP14" s="3">
        <v>70</v>
      </c>
      <c r="EQ14" s="3">
        <v>70</v>
      </c>
      <c r="ER14" s="3">
        <v>70</v>
      </c>
      <c r="ES14" s="3">
        <v>70</v>
      </c>
      <c r="ET14" s="3">
        <v>60</v>
      </c>
      <c r="EU14" s="3">
        <v>60</v>
      </c>
      <c r="EV14" s="3">
        <v>70</v>
      </c>
      <c r="EW14" s="3">
        <v>70</v>
      </c>
      <c r="EX14" s="3">
        <v>70</v>
      </c>
      <c r="EY14" s="3">
        <v>70</v>
      </c>
      <c r="EZ14" s="3">
        <v>70</v>
      </c>
      <c r="FA14" s="3">
        <v>70</v>
      </c>
      <c r="FB14" s="3">
        <v>70</v>
      </c>
      <c r="FC14" s="3">
        <v>60</v>
      </c>
      <c r="FD14" s="3">
        <v>50</v>
      </c>
      <c r="FE14" s="3">
        <v>60</v>
      </c>
      <c r="FF14" s="3">
        <v>60</v>
      </c>
      <c r="FG14" s="3">
        <v>60</v>
      </c>
      <c r="FH14" s="3">
        <v>50</v>
      </c>
      <c r="FI14" s="3">
        <v>50</v>
      </c>
      <c r="FJ14" s="3">
        <v>60</v>
      </c>
      <c r="FK14" s="3">
        <v>60</v>
      </c>
      <c r="FL14" s="3">
        <v>60</v>
      </c>
      <c r="FM14" s="3">
        <v>70</v>
      </c>
      <c r="FN14" s="3">
        <v>70</v>
      </c>
      <c r="FO14" s="3">
        <v>70</v>
      </c>
      <c r="FP14" s="3">
        <v>70</v>
      </c>
      <c r="FQ14" s="3">
        <v>70</v>
      </c>
      <c r="FR14" s="3">
        <v>70</v>
      </c>
      <c r="FS14" s="3">
        <v>70</v>
      </c>
      <c r="FT14" s="3">
        <v>80</v>
      </c>
      <c r="FU14" s="3">
        <v>80</v>
      </c>
      <c r="FV14" s="3">
        <v>80</v>
      </c>
      <c r="FW14" s="3">
        <v>70</v>
      </c>
      <c r="FX14" s="3">
        <v>70</v>
      </c>
      <c r="FY14" s="3">
        <v>70</v>
      </c>
      <c r="FZ14" s="3">
        <v>70</v>
      </c>
      <c r="GA14" s="3">
        <v>60</v>
      </c>
      <c r="GB14" s="3">
        <v>60</v>
      </c>
      <c r="GC14" s="3">
        <v>60</v>
      </c>
      <c r="GD14" s="3">
        <v>70</v>
      </c>
      <c r="GE14" s="3">
        <v>70</v>
      </c>
      <c r="GF14" s="3">
        <v>60</v>
      </c>
      <c r="GG14" s="3">
        <v>60</v>
      </c>
      <c r="GH14" s="3">
        <v>60</v>
      </c>
      <c r="GI14" s="3">
        <v>60</v>
      </c>
      <c r="GJ14" s="3">
        <v>60</v>
      </c>
      <c r="GK14" s="3">
        <v>70</v>
      </c>
      <c r="GL14" s="3">
        <v>60</v>
      </c>
      <c r="GM14" s="3">
        <v>60</v>
      </c>
      <c r="GN14" s="3">
        <v>60</v>
      </c>
      <c r="GO14" s="3">
        <v>60</v>
      </c>
      <c r="GP14" s="3">
        <v>60</v>
      </c>
      <c r="GQ14" s="3">
        <v>50</v>
      </c>
      <c r="GR14" s="3">
        <v>50</v>
      </c>
      <c r="GS14" s="3">
        <v>50</v>
      </c>
      <c r="GT14" s="3">
        <v>50</v>
      </c>
      <c r="GU14" s="3">
        <v>50</v>
      </c>
      <c r="GV14" s="3">
        <v>50</v>
      </c>
      <c r="GW14" s="3">
        <v>50</v>
      </c>
      <c r="GX14" s="3">
        <v>50</v>
      </c>
      <c r="GY14" s="3">
        <v>50</v>
      </c>
      <c r="GZ14" s="3">
        <v>50</v>
      </c>
      <c r="HA14" s="3">
        <v>50</v>
      </c>
      <c r="HB14" s="3">
        <v>50</v>
      </c>
      <c r="HC14" s="3">
        <v>60</v>
      </c>
      <c r="HD14" s="3">
        <v>60</v>
      </c>
      <c r="HE14" s="3">
        <v>60</v>
      </c>
      <c r="HF14" s="3">
        <v>60</v>
      </c>
      <c r="HG14" s="3">
        <v>60</v>
      </c>
      <c r="HH14" s="3">
        <v>60</v>
      </c>
      <c r="HI14" s="3">
        <v>50</v>
      </c>
      <c r="HJ14" s="3">
        <v>50</v>
      </c>
      <c r="HK14" s="3">
        <v>60</v>
      </c>
      <c r="HL14" s="3">
        <v>60</v>
      </c>
      <c r="HM14" s="3">
        <v>60</v>
      </c>
      <c r="HN14" s="3">
        <v>60</v>
      </c>
      <c r="HO14" s="3">
        <v>60</v>
      </c>
      <c r="HP14" s="3">
        <v>50</v>
      </c>
      <c r="HQ14" s="3">
        <v>60</v>
      </c>
      <c r="HR14" s="3">
        <v>60</v>
      </c>
      <c r="HS14" s="3">
        <v>60</v>
      </c>
      <c r="HT14" s="3">
        <v>60</v>
      </c>
      <c r="HU14" s="3">
        <v>60</v>
      </c>
      <c r="HV14" s="3">
        <v>60</v>
      </c>
      <c r="HW14" s="3">
        <v>50</v>
      </c>
      <c r="HX14" s="3">
        <v>50</v>
      </c>
      <c r="HY14" s="3">
        <v>60</v>
      </c>
      <c r="HZ14" s="3">
        <v>60</v>
      </c>
      <c r="IA14" s="3">
        <v>70</v>
      </c>
      <c r="IB14" s="3">
        <v>70</v>
      </c>
      <c r="IC14" s="3">
        <v>60</v>
      </c>
      <c r="ID14" s="3">
        <v>60</v>
      </c>
      <c r="IE14" s="3">
        <v>70</v>
      </c>
      <c r="IF14" s="3">
        <v>70</v>
      </c>
      <c r="IG14" s="3">
        <v>60</v>
      </c>
      <c r="IH14" s="3">
        <v>60</v>
      </c>
      <c r="II14" s="3">
        <v>60</v>
      </c>
      <c r="IJ14" s="3">
        <v>50</v>
      </c>
      <c r="IK14" s="3">
        <v>50</v>
      </c>
      <c r="IL14" s="3">
        <v>60</v>
      </c>
      <c r="IM14" s="3">
        <v>60</v>
      </c>
      <c r="IN14" s="3">
        <v>60</v>
      </c>
      <c r="IO14" s="3">
        <v>50</v>
      </c>
      <c r="IP14" s="3">
        <v>60</v>
      </c>
      <c r="IQ14" s="3">
        <v>50</v>
      </c>
      <c r="IR14" s="3">
        <v>60</v>
      </c>
      <c r="IS14" s="3">
        <v>70</v>
      </c>
      <c r="IT14" s="3">
        <v>60</v>
      </c>
      <c r="IU14" s="3">
        <v>60</v>
      </c>
      <c r="IV14" s="3">
        <v>60</v>
      </c>
      <c r="IW14" s="3">
        <v>60</v>
      </c>
      <c r="IX14" s="3">
        <v>50</v>
      </c>
      <c r="IY14" s="3">
        <v>50</v>
      </c>
      <c r="IZ14" s="3">
        <v>50</v>
      </c>
      <c r="JA14" s="3">
        <v>50</v>
      </c>
      <c r="JB14" s="3">
        <v>40</v>
      </c>
      <c r="JC14" s="3">
        <v>40</v>
      </c>
      <c r="JD14" s="3">
        <v>40</v>
      </c>
      <c r="JE14" s="3">
        <v>40</v>
      </c>
      <c r="JF14" s="3">
        <v>40</v>
      </c>
      <c r="JG14" s="3">
        <v>40</v>
      </c>
      <c r="JH14" s="3">
        <v>50</v>
      </c>
      <c r="JI14" s="3">
        <v>50</v>
      </c>
      <c r="JJ14" s="3">
        <v>50</v>
      </c>
      <c r="JK14" s="3">
        <v>40</v>
      </c>
      <c r="JL14" s="3">
        <v>40</v>
      </c>
      <c r="JM14" s="3">
        <v>40</v>
      </c>
      <c r="JN14" s="3">
        <v>30</v>
      </c>
      <c r="JO14" s="3">
        <v>40</v>
      </c>
      <c r="JP14" s="3">
        <v>40</v>
      </c>
      <c r="JQ14" s="3">
        <v>50</v>
      </c>
      <c r="JR14" s="3">
        <v>50</v>
      </c>
      <c r="JS14" s="3">
        <v>50</v>
      </c>
      <c r="JT14" s="3">
        <v>60</v>
      </c>
      <c r="JU14" s="3">
        <v>60</v>
      </c>
      <c r="JV14" s="3">
        <v>60</v>
      </c>
      <c r="JW14" s="3">
        <v>60</v>
      </c>
      <c r="JX14" s="3">
        <v>60</v>
      </c>
      <c r="JY14" s="3">
        <v>50</v>
      </c>
      <c r="JZ14" s="3">
        <v>50</v>
      </c>
      <c r="KA14" s="3">
        <v>50</v>
      </c>
      <c r="KB14" s="3">
        <v>50</v>
      </c>
      <c r="KC14" s="3">
        <v>60</v>
      </c>
      <c r="KD14" s="3">
        <v>60</v>
      </c>
      <c r="KE14" s="3">
        <v>50</v>
      </c>
      <c r="KF14" s="3">
        <v>50</v>
      </c>
      <c r="KG14" s="3">
        <v>50</v>
      </c>
      <c r="KH14" s="3">
        <v>50</v>
      </c>
      <c r="KI14" s="3">
        <v>50</v>
      </c>
      <c r="KJ14" s="3">
        <v>50</v>
      </c>
      <c r="KK14" s="3">
        <v>60</v>
      </c>
      <c r="KL14" s="3">
        <v>50</v>
      </c>
      <c r="KM14" s="3">
        <v>50</v>
      </c>
      <c r="KN14" s="3">
        <v>50</v>
      </c>
      <c r="KO14" s="3">
        <v>40</v>
      </c>
      <c r="KP14" s="3">
        <v>40</v>
      </c>
      <c r="KQ14" s="3">
        <v>50</v>
      </c>
      <c r="KR14" s="3">
        <v>50</v>
      </c>
      <c r="KS14" s="3">
        <v>50</v>
      </c>
      <c r="KT14" s="3">
        <v>50</v>
      </c>
      <c r="KU14" s="3">
        <v>40</v>
      </c>
      <c r="KV14" s="3">
        <v>40</v>
      </c>
      <c r="KW14" s="3">
        <v>40</v>
      </c>
      <c r="KX14" s="3">
        <v>50</v>
      </c>
      <c r="KY14" s="3">
        <v>60</v>
      </c>
      <c r="KZ14" s="3">
        <v>50</v>
      </c>
      <c r="LA14" s="3">
        <v>50</v>
      </c>
      <c r="LB14" s="3">
        <v>50</v>
      </c>
      <c r="LC14" s="3">
        <v>50</v>
      </c>
      <c r="LD14" s="3">
        <v>40</v>
      </c>
      <c r="LE14" s="3">
        <v>50</v>
      </c>
      <c r="LF14" s="3">
        <v>50</v>
      </c>
      <c r="LG14" s="3">
        <v>50</v>
      </c>
      <c r="LH14" s="3">
        <v>50</v>
      </c>
      <c r="LI14" s="3">
        <v>50</v>
      </c>
      <c r="LJ14" s="3">
        <v>50</v>
      </c>
      <c r="LK14" s="3">
        <v>60</v>
      </c>
      <c r="LL14" s="3">
        <v>50</v>
      </c>
      <c r="LM14" s="3">
        <v>60</v>
      </c>
      <c r="LN14" s="3">
        <v>50</v>
      </c>
      <c r="LO14" s="3">
        <v>50</v>
      </c>
      <c r="LP14" s="3">
        <v>40</v>
      </c>
      <c r="LQ14" s="3">
        <v>40</v>
      </c>
      <c r="LR14" s="3">
        <v>50</v>
      </c>
      <c r="LS14" s="3">
        <v>50</v>
      </c>
      <c r="LT14" s="3">
        <v>40</v>
      </c>
      <c r="LU14" s="3">
        <v>40</v>
      </c>
      <c r="LV14" s="3">
        <v>50</v>
      </c>
      <c r="LW14" s="3">
        <v>50</v>
      </c>
      <c r="LX14" s="3">
        <v>50</v>
      </c>
      <c r="LY14" s="3">
        <v>50</v>
      </c>
      <c r="LZ14" s="3">
        <v>60</v>
      </c>
      <c r="MA14" s="3">
        <v>50</v>
      </c>
      <c r="MB14" s="3">
        <v>50</v>
      </c>
      <c r="MC14" s="3">
        <v>50</v>
      </c>
      <c r="MD14" s="3">
        <v>40</v>
      </c>
      <c r="ME14" s="3">
        <v>40</v>
      </c>
      <c r="MF14" s="3">
        <v>40</v>
      </c>
      <c r="MG14" s="3">
        <v>50</v>
      </c>
      <c r="MH14" s="3">
        <v>50</v>
      </c>
      <c r="MI14" s="3">
        <v>50</v>
      </c>
      <c r="MJ14" s="3">
        <v>50</v>
      </c>
      <c r="MK14" s="3">
        <v>50</v>
      </c>
      <c r="ML14" s="3">
        <v>40</v>
      </c>
      <c r="MM14" s="3">
        <v>40</v>
      </c>
      <c r="MN14" s="3">
        <v>40</v>
      </c>
      <c r="MO14" s="3">
        <v>50</v>
      </c>
      <c r="MP14" s="3">
        <v>40</v>
      </c>
      <c r="MQ14" s="3">
        <v>40</v>
      </c>
      <c r="MR14" s="3">
        <v>40</v>
      </c>
      <c r="MS14" s="3">
        <v>50</v>
      </c>
      <c r="MT14" s="3">
        <v>50</v>
      </c>
      <c r="MU14" s="3">
        <v>50</v>
      </c>
      <c r="MV14" s="3">
        <v>50</v>
      </c>
      <c r="MW14" s="3">
        <v>60</v>
      </c>
      <c r="MX14" s="3">
        <v>50</v>
      </c>
      <c r="MY14" s="3">
        <v>50</v>
      </c>
      <c r="MZ14" s="3">
        <v>50</v>
      </c>
      <c r="NA14" s="3">
        <v>40</v>
      </c>
      <c r="NB14" s="3">
        <v>40</v>
      </c>
    </row>
    <row r="15" spans="1:369" s="3" customFormat="1" ht="11.25" x14ac:dyDescent="0.25">
      <c r="A15" s="3" t="s">
        <v>9</v>
      </c>
      <c r="B15" s="3">
        <v>130</v>
      </c>
      <c r="C15" s="3">
        <v>130</v>
      </c>
      <c r="D15" s="3">
        <v>130</v>
      </c>
      <c r="E15" s="3">
        <v>130</v>
      </c>
      <c r="F15" s="3">
        <v>130</v>
      </c>
      <c r="G15" s="3">
        <v>130</v>
      </c>
      <c r="H15" s="3">
        <v>130</v>
      </c>
      <c r="I15" s="3">
        <v>120</v>
      </c>
      <c r="J15" s="3">
        <v>130</v>
      </c>
      <c r="K15" s="3">
        <v>130</v>
      </c>
      <c r="L15" s="3">
        <v>130</v>
      </c>
      <c r="M15" s="3">
        <v>130</v>
      </c>
      <c r="N15" s="3">
        <v>130</v>
      </c>
      <c r="O15" s="3">
        <v>130</v>
      </c>
      <c r="P15" s="3">
        <v>130</v>
      </c>
      <c r="Q15" s="3">
        <v>130</v>
      </c>
      <c r="R15" s="3">
        <v>130</v>
      </c>
      <c r="S15" s="3">
        <v>130</v>
      </c>
      <c r="T15" s="3">
        <v>130</v>
      </c>
      <c r="U15" s="3">
        <v>130</v>
      </c>
      <c r="V15" s="3">
        <v>130</v>
      </c>
      <c r="W15" s="3">
        <v>130</v>
      </c>
      <c r="X15" s="3">
        <v>130</v>
      </c>
      <c r="Y15" s="3">
        <v>130</v>
      </c>
      <c r="Z15" s="3">
        <v>130</v>
      </c>
      <c r="AA15" s="3">
        <v>130</v>
      </c>
      <c r="AB15" s="3">
        <v>130</v>
      </c>
      <c r="AC15" s="3">
        <v>130</v>
      </c>
      <c r="AD15" s="3">
        <v>130</v>
      </c>
      <c r="AE15" s="3">
        <v>130</v>
      </c>
      <c r="AF15" s="3">
        <v>130</v>
      </c>
      <c r="AG15" s="3">
        <v>130</v>
      </c>
      <c r="AH15" s="3">
        <v>130</v>
      </c>
      <c r="AI15" s="3">
        <v>130</v>
      </c>
      <c r="AJ15" s="3">
        <v>130</v>
      </c>
      <c r="AK15" s="3">
        <v>130</v>
      </c>
      <c r="AL15" s="3">
        <v>130</v>
      </c>
      <c r="AM15" s="3">
        <v>130</v>
      </c>
      <c r="AN15" s="3">
        <v>130</v>
      </c>
      <c r="AO15" s="3">
        <v>130</v>
      </c>
      <c r="AP15" s="3">
        <v>130</v>
      </c>
      <c r="AQ15" s="3">
        <v>130</v>
      </c>
      <c r="AR15" s="3">
        <v>130</v>
      </c>
      <c r="AS15" s="3">
        <v>130</v>
      </c>
      <c r="AT15" s="3">
        <v>130</v>
      </c>
      <c r="AU15" s="3">
        <v>130</v>
      </c>
      <c r="AV15" s="3">
        <v>130</v>
      </c>
      <c r="AW15" s="3">
        <v>130</v>
      </c>
      <c r="AX15" s="3">
        <v>130</v>
      </c>
      <c r="AY15" s="3">
        <v>130</v>
      </c>
      <c r="AZ15" s="3">
        <v>130</v>
      </c>
      <c r="BA15" s="3">
        <v>130</v>
      </c>
      <c r="BB15" s="3">
        <v>130</v>
      </c>
      <c r="BC15" s="3">
        <v>130</v>
      </c>
      <c r="BD15" s="3">
        <v>130</v>
      </c>
      <c r="BE15" s="3">
        <v>130</v>
      </c>
      <c r="BF15" s="3">
        <v>130</v>
      </c>
      <c r="BG15" s="3">
        <v>130</v>
      </c>
      <c r="BH15" s="3">
        <v>130</v>
      </c>
      <c r="BI15" s="3">
        <v>120</v>
      </c>
      <c r="BJ15" s="3">
        <v>120</v>
      </c>
      <c r="BK15" s="3">
        <v>120</v>
      </c>
      <c r="BL15" s="3">
        <v>120</v>
      </c>
      <c r="BM15" s="3">
        <v>120</v>
      </c>
      <c r="BN15" s="3">
        <v>120</v>
      </c>
      <c r="BO15" s="3">
        <v>120</v>
      </c>
      <c r="BP15" s="3">
        <v>120</v>
      </c>
      <c r="BQ15" s="3">
        <v>120</v>
      </c>
      <c r="BR15" s="3">
        <v>120</v>
      </c>
      <c r="BS15" s="3">
        <v>120</v>
      </c>
      <c r="BT15" s="3">
        <v>120</v>
      </c>
      <c r="BU15" s="3">
        <v>120</v>
      </c>
      <c r="BV15" s="3">
        <v>110</v>
      </c>
      <c r="BW15" s="3">
        <v>120</v>
      </c>
      <c r="BX15" s="3">
        <v>110</v>
      </c>
      <c r="BY15" s="3">
        <v>120</v>
      </c>
      <c r="BZ15" s="3">
        <v>110</v>
      </c>
      <c r="CA15" s="3">
        <v>120</v>
      </c>
      <c r="CB15" s="3">
        <v>120</v>
      </c>
      <c r="CC15" s="3">
        <v>120</v>
      </c>
      <c r="CD15" s="3">
        <v>120</v>
      </c>
      <c r="CE15" s="3">
        <v>120</v>
      </c>
      <c r="CF15" s="3">
        <v>120</v>
      </c>
      <c r="CG15" s="3">
        <v>120</v>
      </c>
      <c r="CH15" s="3">
        <v>120</v>
      </c>
      <c r="CI15" s="3">
        <v>120</v>
      </c>
      <c r="CJ15" s="3">
        <v>120</v>
      </c>
      <c r="CK15" s="3">
        <v>120</v>
      </c>
      <c r="CL15" s="3">
        <v>120</v>
      </c>
      <c r="CM15" s="3">
        <v>120</v>
      </c>
      <c r="CN15" s="3">
        <v>120</v>
      </c>
      <c r="CO15" s="3">
        <v>120</v>
      </c>
      <c r="CP15" s="3">
        <v>130</v>
      </c>
      <c r="CQ15" s="3">
        <v>130</v>
      </c>
      <c r="CR15" s="3">
        <v>130</v>
      </c>
      <c r="CS15" s="3">
        <v>130</v>
      </c>
      <c r="CT15" s="3">
        <v>120</v>
      </c>
      <c r="CU15" s="3">
        <v>120</v>
      </c>
      <c r="CV15" s="3">
        <v>120</v>
      </c>
      <c r="CW15" s="3">
        <v>120</v>
      </c>
      <c r="CX15" s="3">
        <v>120</v>
      </c>
      <c r="CY15" s="3">
        <v>120</v>
      </c>
      <c r="CZ15" s="3">
        <v>120</v>
      </c>
      <c r="DA15" s="3">
        <v>120</v>
      </c>
      <c r="DB15" s="3">
        <v>120</v>
      </c>
      <c r="DC15" s="3">
        <v>120</v>
      </c>
      <c r="DD15" s="3">
        <v>130</v>
      </c>
      <c r="DE15" s="3">
        <v>130</v>
      </c>
      <c r="DF15" s="3">
        <v>120</v>
      </c>
      <c r="DG15" s="3">
        <v>120</v>
      </c>
      <c r="DH15" s="3">
        <v>120</v>
      </c>
      <c r="DI15" s="3">
        <v>120</v>
      </c>
      <c r="DJ15" s="3">
        <v>120</v>
      </c>
      <c r="DK15" s="3">
        <v>120</v>
      </c>
      <c r="DL15" s="3">
        <v>120</v>
      </c>
      <c r="DM15" s="3">
        <v>120</v>
      </c>
      <c r="DN15" s="3">
        <v>130</v>
      </c>
      <c r="DO15" s="3">
        <v>130</v>
      </c>
      <c r="DP15" s="3">
        <v>120</v>
      </c>
      <c r="DQ15" s="3">
        <v>130</v>
      </c>
      <c r="DR15" s="3">
        <v>120</v>
      </c>
      <c r="DS15" s="3">
        <v>120</v>
      </c>
      <c r="DT15" s="3">
        <v>120</v>
      </c>
      <c r="DU15" s="3">
        <v>120</v>
      </c>
      <c r="DV15" s="3">
        <v>120</v>
      </c>
      <c r="DW15" s="3">
        <v>120</v>
      </c>
      <c r="DX15" s="3">
        <v>120</v>
      </c>
      <c r="DY15" s="3">
        <v>120</v>
      </c>
      <c r="DZ15" s="3">
        <v>110</v>
      </c>
      <c r="EA15" s="3">
        <v>120</v>
      </c>
      <c r="EB15" s="3">
        <v>120</v>
      </c>
      <c r="EC15" s="3">
        <v>120</v>
      </c>
      <c r="ED15" s="3">
        <v>120</v>
      </c>
      <c r="EE15" s="3">
        <v>120</v>
      </c>
      <c r="EF15" s="3">
        <v>120</v>
      </c>
      <c r="EG15" s="3">
        <v>120</v>
      </c>
      <c r="EH15" s="3">
        <v>120</v>
      </c>
      <c r="EI15" s="3">
        <v>120</v>
      </c>
      <c r="EJ15" s="3">
        <v>120</v>
      </c>
      <c r="EK15" s="3">
        <v>120</v>
      </c>
      <c r="EL15" s="3">
        <v>120</v>
      </c>
      <c r="EM15" s="3">
        <v>120</v>
      </c>
      <c r="EN15" s="3">
        <v>120</v>
      </c>
      <c r="EO15" s="3">
        <v>120</v>
      </c>
      <c r="EP15" s="3">
        <v>120</v>
      </c>
      <c r="EQ15" s="3">
        <v>120</v>
      </c>
      <c r="ER15" s="3">
        <v>120</v>
      </c>
      <c r="ES15" s="3">
        <v>110</v>
      </c>
      <c r="ET15" s="3">
        <v>110</v>
      </c>
      <c r="EU15" s="3">
        <v>120</v>
      </c>
      <c r="EV15" s="3">
        <v>120</v>
      </c>
      <c r="EW15" s="3">
        <v>120</v>
      </c>
      <c r="EX15" s="3">
        <v>120</v>
      </c>
      <c r="EY15" s="3">
        <v>110</v>
      </c>
      <c r="EZ15" s="3">
        <v>120</v>
      </c>
      <c r="FA15" s="3">
        <v>110</v>
      </c>
      <c r="FB15" s="3">
        <v>120</v>
      </c>
      <c r="FC15" s="3">
        <v>120</v>
      </c>
      <c r="FD15" s="3">
        <v>120</v>
      </c>
      <c r="FE15" s="3">
        <v>120</v>
      </c>
      <c r="FF15" s="3">
        <v>120</v>
      </c>
      <c r="FG15" s="3">
        <v>120</v>
      </c>
      <c r="FH15" s="3">
        <v>120</v>
      </c>
      <c r="FI15" s="3">
        <v>120</v>
      </c>
      <c r="FJ15" s="3">
        <v>120</v>
      </c>
      <c r="FK15" s="3">
        <v>120</v>
      </c>
      <c r="FL15" s="3">
        <v>120</v>
      </c>
      <c r="FM15" s="3">
        <v>120</v>
      </c>
      <c r="FN15" s="3">
        <v>110</v>
      </c>
      <c r="FO15" s="3">
        <v>110</v>
      </c>
      <c r="FP15" s="3">
        <v>110</v>
      </c>
      <c r="FQ15" s="3">
        <v>120</v>
      </c>
      <c r="FR15" s="3">
        <v>120</v>
      </c>
      <c r="FS15" s="3">
        <v>120</v>
      </c>
      <c r="FT15" s="3">
        <v>110</v>
      </c>
      <c r="FU15" s="3">
        <v>110</v>
      </c>
      <c r="FV15" s="3">
        <v>110</v>
      </c>
      <c r="FW15" s="3">
        <v>110</v>
      </c>
      <c r="FX15" s="3">
        <v>120</v>
      </c>
      <c r="FY15" s="3">
        <v>120</v>
      </c>
      <c r="FZ15" s="3">
        <v>110</v>
      </c>
      <c r="GA15" s="3">
        <v>120</v>
      </c>
      <c r="GB15" s="3">
        <v>110</v>
      </c>
      <c r="GC15" s="3">
        <v>120</v>
      </c>
      <c r="GD15" s="3">
        <v>120</v>
      </c>
      <c r="GE15" s="3">
        <v>120</v>
      </c>
      <c r="GF15" s="3">
        <v>120</v>
      </c>
      <c r="GG15" s="3">
        <v>120</v>
      </c>
      <c r="GH15" s="3">
        <v>120</v>
      </c>
      <c r="GI15" s="3">
        <v>110</v>
      </c>
      <c r="GJ15" s="3">
        <v>110</v>
      </c>
      <c r="GK15" s="3">
        <v>120</v>
      </c>
      <c r="GL15" s="3">
        <v>110</v>
      </c>
      <c r="GM15" s="3">
        <v>110</v>
      </c>
      <c r="GN15" s="3">
        <v>110</v>
      </c>
      <c r="GO15" s="3">
        <v>110</v>
      </c>
      <c r="GP15" s="3">
        <v>110</v>
      </c>
      <c r="GQ15" s="3">
        <v>110</v>
      </c>
      <c r="GR15" s="3">
        <v>110</v>
      </c>
      <c r="GS15" s="3">
        <v>110</v>
      </c>
      <c r="GT15" s="3">
        <v>110</v>
      </c>
      <c r="GU15" s="3">
        <v>110</v>
      </c>
      <c r="GV15" s="3">
        <v>110</v>
      </c>
      <c r="GW15" s="3">
        <v>110</v>
      </c>
      <c r="GX15" s="3">
        <v>110</v>
      </c>
      <c r="GY15" s="3">
        <v>110</v>
      </c>
      <c r="GZ15" s="3">
        <v>110</v>
      </c>
      <c r="HA15" s="3">
        <v>110</v>
      </c>
      <c r="HB15" s="3">
        <v>110</v>
      </c>
      <c r="HC15" s="3">
        <v>110</v>
      </c>
      <c r="HD15" s="3">
        <v>110</v>
      </c>
      <c r="HE15" s="3">
        <v>110</v>
      </c>
      <c r="HF15" s="3">
        <v>110</v>
      </c>
      <c r="HG15" s="3">
        <v>110</v>
      </c>
      <c r="HH15" s="3">
        <v>110</v>
      </c>
      <c r="HI15" s="3">
        <v>110</v>
      </c>
      <c r="HJ15" s="3">
        <v>110</v>
      </c>
      <c r="HK15" s="3">
        <v>110</v>
      </c>
      <c r="HL15" s="3">
        <v>110</v>
      </c>
      <c r="HM15" s="3">
        <v>110</v>
      </c>
      <c r="HN15" s="3">
        <v>110</v>
      </c>
      <c r="HO15" s="3">
        <v>110</v>
      </c>
      <c r="HP15" s="3">
        <v>110</v>
      </c>
      <c r="HQ15" s="3">
        <v>110</v>
      </c>
      <c r="HR15" s="3">
        <v>110</v>
      </c>
      <c r="HS15" s="3">
        <v>110</v>
      </c>
      <c r="HT15" s="3">
        <v>110</v>
      </c>
      <c r="HU15" s="3">
        <v>110</v>
      </c>
      <c r="HV15" s="3">
        <v>120</v>
      </c>
      <c r="HW15" s="3">
        <v>120</v>
      </c>
      <c r="HX15" s="3">
        <v>120</v>
      </c>
      <c r="HY15" s="3">
        <v>120</v>
      </c>
      <c r="HZ15" s="3">
        <v>120</v>
      </c>
      <c r="IA15" s="3">
        <v>120</v>
      </c>
      <c r="IB15" s="3">
        <v>120</v>
      </c>
      <c r="IC15" s="3">
        <v>120</v>
      </c>
      <c r="ID15" s="3">
        <v>120</v>
      </c>
      <c r="IE15" s="3">
        <v>110</v>
      </c>
      <c r="IF15" s="3">
        <v>110</v>
      </c>
      <c r="IG15" s="3">
        <v>110</v>
      </c>
      <c r="IH15" s="3">
        <v>110</v>
      </c>
      <c r="II15" s="3">
        <v>110</v>
      </c>
      <c r="IJ15" s="3">
        <v>110</v>
      </c>
      <c r="IK15" s="3">
        <v>110</v>
      </c>
      <c r="IL15" s="3">
        <v>110</v>
      </c>
      <c r="IM15" s="3">
        <v>120</v>
      </c>
      <c r="IN15" s="3">
        <v>110</v>
      </c>
      <c r="IO15" s="3">
        <v>120</v>
      </c>
      <c r="IP15" s="3">
        <v>120</v>
      </c>
      <c r="IQ15" s="3">
        <v>120</v>
      </c>
      <c r="IR15" s="3">
        <v>120</v>
      </c>
      <c r="IS15" s="3">
        <v>120</v>
      </c>
      <c r="IT15" s="3">
        <v>110</v>
      </c>
      <c r="IU15" s="3">
        <v>110</v>
      </c>
      <c r="IV15" s="3">
        <v>110</v>
      </c>
      <c r="IW15" s="3">
        <v>110</v>
      </c>
      <c r="IX15" s="3">
        <v>110</v>
      </c>
      <c r="IY15" s="3">
        <v>110</v>
      </c>
      <c r="IZ15" s="3">
        <v>110</v>
      </c>
      <c r="JA15" s="3">
        <v>110</v>
      </c>
      <c r="JB15" s="3">
        <v>110</v>
      </c>
      <c r="JC15" s="3">
        <v>110</v>
      </c>
      <c r="JD15" s="3">
        <v>110</v>
      </c>
      <c r="JE15" s="3">
        <v>110</v>
      </c>
      <c r="JF15" s="3">
        <v>110</v>
      </c>
      <c r="JG15" s="3">
        <v>110</v>
      </c>
      <c r="JH15" s="3">
        <v>110</v>
      </c>
      <c r="JI15" s="3">
        <v>110</v>
      </c>
      <c r="JJ15" s="3">
        <v>110</v>
      </c>
      <c r="JK15" s="3">
        <v>110</v>
      </c>
      <c r="JL15" s="3">
        <v>110</v>
      </c>
      <c r="JM15" s="3">
        <v>110</v>
      </c>
      <c r="JN15" s="3">
        <v>110</v>
      </c>
      <c r="JO15" s="3">
        <v>110</v>
      </c>
      <c r="JP15" s="3">
        <v>110</v>
      </c>
      <c r="JQ15" s="3">
        <v>110</v>
      </c>
      <c r="JR15" s="3">
        <v>110</v>
      </c>
      <c r="JS15" s="3">
        <v>120</v>
      </c>
      <c r="JT15" s="3">
        <v>120</v>
      </c>
      <c r="JU15" s="3">
        <v>110</v>
      </c>
      <c r="JV15" s="3">
        <v>110</v>
      </c>
      <c r="JW15" s="3">
        <v>120</v>
      </c>
      <c r="JX15" s="3">
        <v>120</v>
      </c>
      <c r="JY15" s="3">
        <v>120</v>
      </c>
      <c r="JZ15" s="3">
        <v>120</v>
      </c>
      <c r="KA15" s="3">
        <v>120</v>
      </c>
      <c r="KB15" s="3">
        <v>120</v>
      </c>
      <c r="KC15" s="3">
        <v>120</v>
      </c>
      <c r="KD15" s="3">
        <v>120</v>
      </c>
      <c r="KE15" s="3">
        <v>120</v>
      </c>
      <c r="KF15" s="3">
        <v>120</v>
      </c>
      <c r="KG15" s="3">
        <v>120</v>
      </c>
      <c r="KH15" s="3">
        <v>120</v>
      </c>
      <c r="KI15" s="3">
        <v>120</v>
      </c>
      <c r="KJ15" s="3">
        <v>120</v>
      </c>
      <c r="KK15" s="3">
        <v>120</v>
      </c>
      <c r="KL15" s="3">
        <v>120</v>
      </c>
      <c r="KM15" s="3">
        <v>120</v>
      </c>
      <c r="KN15" s="3">
        <v>120</v>
      </c>
      <c r="KO15" s="3">
        <v>130</v>
      </c>
      <c r="KP15" s="3">
        <v>120</v>
      </c>
      <c r="KQ15" s="3">
        <v>120</v>
      </c>
      <c r="KR15" s="3">
        <v>120</v>
      </c>
      <c r="KS15" s="3">
        <v>120</v>
      </c>
      <c r="KT15" s="3">
        <v>130</v>
      </c>
      <c r="KU15" s="3">
        <v>130</v>
      </c>
      <c r="KV15" s="3">
        <v>120</v>
      </c>
      <c r="KW15" s="3">
        <v>120</v>
      </c>
      <c r="KX15" s="3">
        <v>120</v>
      </c>
      <c r="KY15" s="3">
        <v>120</v>
      </c>
      <c r="KZ15" s="3">
        <v>120</v>
      </c>
      <c r="LA15" s="3">
        <v>120</v>
      </c>
      <c r="LB15" s="3">
        <v>120</v>
      </c>
      <c r="LC15" s="3">
        <v>130</v>
      </c>
      <c r="LD15" s="3">
        <v>130</v>
      </c>
      <c r="LE15" s="3">
        <v>130</v>
      </c>
      <c r="LF15" s="3">
        <v>130</v>
      </c>
      <c r="LG15" s="3">
        <v>130</v>
      </c>
      <c r="LH15" s="3">
        <v>130</v>
      </c>
      <c r="LI15" s="3">
        <v>130</v>
      </c>
      <c r="LJ15" s="3">
        <v>130</v>
      </c>
      <c r="LK15" s="3">
        <v>130</v>
      </c>
      <c r="LL15" s="3">
        <v>130</v>
      </c>
      <c r="LM15" s="3">
        <v>130</v>
      </c>
      <c r="LN15" s="3">
        <v>130</v>
      </c>
      <c r="LO15" s="3">
        <v>130</v>
      </c>
      <c r="LP15" s="3">
        <v>130</v>
      </c>
      <c r="LQ15" s="3">
        <v>130</v>
      </c>
      <c r="LR15" s="3">
        <v>130</v>
      </c>
      <c r="LS15" s="3">
        <v>130</v>
      </c>
      <c r="LT15" s="3">
        <v>130</v>
      </c>
      <c r="LU15" s="3">
        <v>130</v>
      </c>
      <c r="LV15" s="3">
        <v>130</v>
      </c>
      <c r="LW15" s="3">
        <v>130</v>
      </c>
      <c r="LX15" s="3">
        <v>130</v>
      </c>
      <c r="LY15" s="3">
        <v>130</v>
      </c>
      <c r="LZ15" s="3">
        <v>130</v>
      </c>
      <c r="MA15" s="3">
        <v>130</v>
      </c>
      <c r="MB15" s="3">
        <v>130</v>
      </c>
      <c r="MC15" s="3">
        <v>130</v>
      </c>
      <c r="MD15" s="3">
        <v>130</v>
      </c>
      <c r="ME15" s="3">
        <v>130</v>
      </c>
      <c r="MF15" s="3">
        <v>130</v>
      </c>
      <c r="MG15" s="3">
        <v>130</v>
      </c>
      <c r="MH15" s="3">
        <v>130</v>
      </c>
      <c r="MI15" s="3">
        <v>130</v>
      </c>
      <c r="MJ15" s="3">
        <v>130</v>
      </c>
      <c r="MK15" s="3">
        <v>130</v>
      </c>
      <c r="ML15" s="3">
        <v>130</v>
      </c>
      <c r="MM15" s="3">
        <v>130</v>
      </c>
      <c r="MN15" s="3">
        <v>130</v>
      </c>
      <c r="MO15" s="3">
        <v>130</v>
      </c>
      <c r="MP15" s="3">
        <v>130</v>
      </c>
      <c r="MQ15" s="3">
        <v>130</v>
      </c>
      <c r="MR15" s="3">
        <v>130</v>
      </c>
      <c r="MS15" s="3">
        <v>130</v>
      </c>
      <c r="MT15" s="3">
        <v>130</v>
      </c>
      <c r="MU15" s="3">
        <v>130</v>
      </c>
      <c r="MV15" s="3">
        <v>130</v>
      </c>
      <c r="MW15" s="3">
        <v>130</v>
      </c>
      <c r="MX15" s="3">
        <v>130</v>
      </c>
      <c r="MY15" s="3">
        <v>130</v>
      </c>
      <c r="MZ15" s="3">
        <v>130</v>
      </c>
      <c r="NA15" s="3">
        <v>130</v>
      </c>
      <c r="NB15" s="3">
        <v>130</v>
      </c>
    </row>
    <row r="16" spans="1:369" s="3" customFormat="1" ht="11.25" x14ac:dyDescent="0.25">
      <c r="A16" s="3" t="s">
        <v>8</v>
      </c>
      <c r="B16" s="3">
        <v>170</v>
      </c>
      <c r="C16" s="3">
        <v>200</v>
      </c>
      <c r="D16" s="3">
        <v>230</v>
      </c>
      <c r="E16" s="3">
        <v>220</v>
      </c>
      <c r="F16" s="3">
        <v>220</v>
      </c>
      <c r="G16" s="3">
        <v>230</v>
      </c>
      <c r="H16" s="3">
        <v>220</v>
      </c>
      <c r="I16" s="3">
        <v>220</v>
      </c>
      <c r="J16" s="3">
        <v>220</v>
      </c>
      <c r="K16" s="3">
        <v>230</v>
      </c>
      <c r="L16" s="3">
        <v>220</v>
      </c>
      <c r="M16" s="3">
        <v>210</v>
      </c>
      <c r="N16" s="3">
        <v>210</v>
      </c>
      <c r="O16" s="3">
        <v>210</v>
      </c>
      <c r="P16" s="3">
        <v>220</v>
      </c>
      <c r="Q16" s="3">
        <v>220</v>
      </c>
      <c r="R16" s="3">
        <v>220</v>
      </c>
      <c r="S16" s="3">
        <v>230</v>
      </c>
      <c r="T16" s="3">
        <v>230</v>
      </c>
      <c r="U16" s="3">
        <v>230</v>
      </c>
      <c r="V16" s="3">
        <v>230</v>
      </c>
      <c r="W16" s="3">
        <v>230</v>
      </c>
      <c r="X16" s="3">
        <v>230</v>
      </c>
      <c r="Y16" s="3">
        <v>230</v>
      </c>
      <c r="Z16" s="3">
        <v>230</v>
      </c>
      <c r="AA16" s="3">
        <v>230</v>
      </c>
      <c r="AB16" s="3">
        <v>220</v>
      </c>
      <c r="AC16" s="3">
        <v>230</v>
      </c>
      <c r="AD16" s="3">
        <v>230</v>
      </c>
      <c r="AE16" s="3">
        <v>220</v>
      </c>
      <c r="AF16" s="3">
        <v>230</v>
      </c>
      <c r="AG16" s="3">
        <v>220</v>
      </c>
      <c r="AH16" s="3">
        <v>230</v>
      </c>
      <c r="AI16" s="3">
        <v>230</v>
      </c>
      <c r="AJ16" s="3">
        <v>220</v>
      </c>
      <c r="AK16" s="3">
        <v>220</v>
      </c>
      <c r="AL16" s="3">
        <v>230</v>
      </c>
      <c r="AM16" s="3">
        <v>220</v>
      </c>
      <c r="AN16" s="3">
        <v>220</v>
      </c>
      <c r="AO16" s="3">
        <v>200</v>
      </c>
      <c r="AP16" s="3">
        <v>200</v>
      </c>
      <c r="AQ16" s="3">
        <v>210</v>
      </c>
      <c r="AR16" s="3">
        <v>220</v>
      </c>
      <c r="AS16" s="3">
        <v>220</v>
      </c>
      <c r="AT16" s="3">
        <v>230</v>
      </c>
      <c r="AU16" s="3">
        <v>230</v>
      </c>
      <c r="AV16" s="3">
        <v>220</v>
      </c>
      <c r="AW16" s="3">
        <v>230</v>
      </c>
      <c r="AX16" s="3">
        <v>230</v>
      </c>
      <c r="AY16" s="3">
        <v>220</v>
      </c>
      <c r="AZ16" s="3">
        <v>230</v>
      </c>
      <c r="BA16" s="3">
        <v>220</v>
      </c>
      <c r="BB16" s="3">
        <v>230</v>
      </c>
      <c r="BC16" s="3">
        <v>230</v>
      </c>
      <c r="BD16" s="3">
        <v>220</v>
      </c>
      <c r="BE16" s="3">
        <v>220</v>
      </c>
      <c r="BF16" s="3">
        <v>230</v>
      </c>
      <c r="BG16" s="3">
        <v>220</v>
      </c>
      <c r="BH16" s="3">
        <v>220</v>
      </c>
      <c r="BI16" s="3">
        <v>220</v>
      </c>
      <c r="BJ16" s="3">
        <v>230</v>
      </c>
      <c r="BK16" s="3">
        <v>170</v>
      </c>
      <c r="BL16" s="3">
        <v>210</v>
      </c>
      <c r="BM16" s="3">
        <v>220</v>
      </c>
      <c r="BN16" s="3">
        <v>220</v>
      </c>
      <c r="BO16" s="3">
        <v>220</v>
      </c>
      <c r="BP16" s="3">
        <v>200</v>
      </c>
      <c r="BQ16" s="3">
        <v>190</v>
      </c>
      <c r="BR16" s="3">
        <v>220</v>
      </c>
      <c r="BS16" s="3">
        <v>220</v>
      </c>
      <c r="BT16" s="3">
        <v>220</v>
      </c>
      <c r="BU16" s="3">
        <v>220</v>
      </c>
      <c r="BV16" s="3">
        <v>220</v>
      </c>
      <c r="BW16" s="3">
        <v>220</v>
      </c>
      <c r="BX16" s="3">
        <v>210</v>
      </c>
      <c r="BY16" s="3">
        <v>190</v>
      </c>
      <c r="BZ16" s="3">
        <v>210</v>
      </c>
      <c r="CA16" s="3">
        <v>230</v>
      </c>
      <c r="CB16" s="3">
        <v>220</v>
      </c>
      <c r="CC16" s="3">
        <v>220</v>
      </c>
      <c r="CD16" s="3">
        <v>220</v>
      </c>
      <c r="CE16" s="3">
        <v>220</v>
      </c>
      <c r="CF16" s="3">
        <v>220</v>
      </c>
      <c r="CG16" s="3">
        <v>220</v>
      </c>
      <c r="CH16" s="3">
        <v>220</v>
      </c>
      <c r="CI16" s="3">
        <v>220</v>
      </c>
      <c r="CJ16" s="3">
        <v>220</v>
      </c>
      <c r="CK16" s="3">
        <v>220</v>
      </c>
      <c r="CL16" s="3">
        <v>220</v>
      </c>
      <c r="CM16" s="3">
        <v>210</v>
      </c>
      <c r="CN16" s="3">
        <v>220</v>
      </c>
      <c r="CO16" s="3">
        <v>220</v>
      </c>
      <c r="CP16" s="3">
        <v>220</v>
      </c>
      <c r="CQ16" s="3">
        <v>220</v>
      </c>
      <c r="CR16" s="3">
        <v>230</v>
      </c>
      <c r="CS16" s="3">
        <v>220</v>
      </c>
      <c r="CT16" s="3">
        <v>220</v>
      </c>
      <c r="CU16" s="3">
        <v>220</v>
      </c>
      <c r="CV16" s="3">
        <v>220</v>
      </c>
      <c r="CW16" s="3">
        <v>220</v>
      </c>
      <c r="CX16" s="3">
        <v>220</v>
      </c>
      <c r="CY16" s="3">
        <v>230</v>
      </c>
      <c r="CZ16" s="3">
        <v>210</v>
      </c>
      <c r="DA16" s="3">
        <v>190</v>
      </c>
      <c r="DB16" s="3">
        <v>190</v>
      </c>
      <c r="DC16" s="3">
        <v>190</v>
      </c>
      <c r="DD16" s="3">
        <v>190</v>
      </c>
      <c r="DE16" s="3">
        <v>190</v>
      </c>
      <c r="DF16" s="3">
        <v>190</v>
      </c>
      <c r="DG16" s="3">
        <v>180</v>
      </c>
      <c r="DH16" s="3">
        <v>130</v>
      </c>
      <c r="DI16" s="3">
        <v>100</v>
      </c>
      <c r="DJ16" s="3">
        <v>130</v>
      </c>
      <c r="DK16" s="3">
        <v>150</v>
      </c>
      <c r="DL16" s="3">
        <v>160</v>
      </c>
      <c r="DM16" s="3">
        <v>160</v>
      </c>
      <c r="DN16" s="3">
        <v>150</v>
      </c>
      <c r="DO16" s="3">
        <v>160</v>
      </c>
      <c r="DP16" s="3">
        <v>160</v>
      </c>
      <c r="DQ16" s="3">
        <v>160</v>
      </c>
      <c r="DR16" s="3">
        <v>150</v>
      </c>
      <c r="DS16" s="3">
        <v>160</v>
      </c>
      <c r="DT16" s="3">
        <v>160</v>
      </c>
      <c r="DU16" s="3">
        <v>160</v>
      </c>
      <c r="DV16" s="3">
        <v>160</v>
      </c>
      <c r="DW16" s="3">
        <v>160</v>
      </c>
      <c r="DX16" s="3">
        <v>160</v>
      </c>
      <c r="DY16" s="3">
        <v>160</v>
      </c>
      <c r="DZ16" s="3">
        <v>160</v>
      </c>
      <c r="EA16" s="3">
        <v>160</v>
      </c>
      <c r="EB16" s="3">
        <v>160</v>
      </c>
      <c r="EC16" s="3">
        <v>150</v>
      </c>
      <c r="ED16" s="3">
        <v>160</v>
      </c>
      <c r="EE16" s="3">
        <v>160</v>
      </c>
      <c r="EF16" s="3">
        <v>160</v>
      </c>
      <c r="EG16" s="3">
        <v>160</v>
      </c>
      <c r="EH16" s="3">
        <v>150</v>
      </c>
      <c r="EI16" s="3">
        <v>130</v>
      </c>
      <c r="EJ16" s="3">
        <v>130</v>
      </c>
      <c r="EK16" s="3">
        <v>130</v>
      </c>
      <c r="EL16" s="3">
        <v>130</v>
      </c>
      <c r="EM16" s="3">
        <v>130</v>
      </c>
      <c r="EN16" s="3">
        <v>130</v>
      </c>
      <c r="EO16" s="3">
        <v>130</v>
      </c>
      <c r="EP16" s="3">
        <v>130</v>
      </c>
      <c r="EQ16" s="3">
        <v>120</v>
      </c>
      <c r="ER16" s="3">
        <v>140</v>
      </c>
      <c r="ES16" s="3">
        <v>160</v>
      </c>
      <c r="ET16" s="3">
        <v>170</v>
      </c>
      <c r="EU16" s="3">
        <v>160</v>
      </c>
      <c r="EV16" s="3">
        <v>170</v>
      </c>
      <c r="EW16" s="3">
        <v>180</v>
      </c>
      <c r="EX16" s="3">
        <v>180</v>
      </c>
      <c r="EY16" s="3">
        <v>180</v>
      </c>
      <c r="EZ16" s="3">
        <v>190</v>
      </c>
      <c r="FA16" s="3">
        <v>170</v>
      </c>
      <c r="FB16" s="3">
        <v>160</v>
      </c>
      <c r="FC16" s="3">
        <v>160</v>
      </c>
      <c r="FD16" s="3">
        <v>120</v>
      </c>
      <c r="FE16" s="3">
        <v>120</v>
      </c>
      <c r="FF16" s="3">
        <v>130</v>
      </c>
      <c r="FG16" s="3">
        <v>130</v>
      </c>
      <c r="FH16" s="3">
        <v>130</v>
      </c>
      <c r="FI16" s="3">
        <v>130</v>
      </c>
      <c r="FJ16" s="3">
        <v>120</v>
      </c>
      <c r="FK16" s="3">
        <v>120</v>
      </c>
      <c r="FL16" s="3">
        <v>120</v>
      </c>
      <c r="FM16" s="3">
        <v>140</v>
      </c>
      <c r="FN16" s="3">
        <v>140</v>
      </c>
      <c r="FO16" s="3">
        <v>150</v>
      </c>
      <c r="FP16" s="3">
        <v>150</v>
      </c>
      <c r="FQ16" s="3">
        <v>150</v>
      </c>
      <c r="FR16" s="3">
        <v>150</v>
      </c>
      <c r="FS16" s="3">
        <v>150</v>
      </c>
      <c r="FT16" s="3">
        <v>150</v>
      </c>
      <c r="FU16" s="3">
        <v>150</v>
      </c>
      <c r="FV16" s="3">
        <v>170</v>
      </c>
      <c r="FW16" s="3">
        <v>180</v>
      </c>
      <c r="FX16" s="3">
        <v>180</v>
      </c>
      <c r="FY16" s="3">
        <v>180</v>
      </c>
      <c r="FZ16" s="3">
        <v>180</v>
      </c>
      <c r="GA16" s="3">
        <v>180</v>
      </c>
      <c r="GB16" s="3">
        <v>180</v>
      </c>
      <c r="GC16" s="3">
        <v>180</v>
      </c>
      <c r="GD16" s="3">
        <v>180</v>
      </c>
      <c r="GE16" s="3">
        <v>180</v>
      </c>
      <c r="GF16" s="3">
        <v>180</v>
      </c>
      <c r="GG16" s="3">
        <v>180</v>
      </c>
      <c r="GH16" s="3">
        <v>180</v>
      </c>
      <c r="GI16" s="3">
        <v>190</v>
      </c>
      <c r="GJ16" s="3">
        <v>210</v>
      </c>
      <c r="GK16" s="3">
        <v>210</v>
      </c>
      <c r="GL16" s="3">
        <v>200</v>
      </c>
      <c r="GM16" s="3">
        <v>180</v>
      </c>
      <c r="GN16" s="3">
        <v>180</v>
      </c>
      <c r="GO16" s="3">
        <v>180</v>
      </c>
      <c r="GP16" s="3">
        <v>180</v>
      </c>
      <c r="GQ16" s="3">
        <v>180</v>
      </c>
      <c r="GR16" s="3">
        <v>180</v>
      </c>
      <c r="GS16" s="3">
        <v>160</v>
      </c>
      <c r="GT16" s="3">
        <v>150</v>
      </c>
      <c r="GU16" s="3">
        <v>150</v>
      </c>
      <c r="GV16" s="3">
        <v>150</v>
      </c>
      <c r="GW16" s="3">
        <v>150</v>
      </c>
      <c r="GX16" s="3">
        <v>150</v>
      </c>
      <c r="GY16" s="3">
        <v>150</v>
      </c>
      <c r="GZ16" s="3">
        <v>150</v>
      </c>
      <c r="HA16" s="3">
        <v>150</v>
      </c>
      <c r="HB16" s="3">
        <v>180</v>
      </c>
      <c r="HC16" s="3">
        <v>180</v>
      </c>
      <c r="HD16" s="3">
        <v>180</v>
      </c>
      <c r="HE16" s="3">
        <v>180</v>
      </c>
      <c r="HF16" s="3">
        <v>180</v>
      </c>
      <c r="HG16" s="3">
        <v>180</v>
      </c>
      <c r="HH16" s="3">
        <v>180</v>
      </c>
      <c r="HI16" s="3">
        <v>180</v>
      </c>
      <c r="HJ16" s="3">
        <v>180</v>
      </c>
      <c r="HK16" s="3">
        <v>180</v>
      </c>
      <c r="HL16" s="3">
        <v>180</v>
      </c>
      <c r="HM16" s="3">
        <v>180</v>
      </c>
      <c r="HN16" s="3">
        <v>160</v>
      </c>
      <c r="HO16" s="3">
        <v>140</v>
      </c>
      <c r="HP16" s="3">
        <v>140</v>
      </c>
      <c r="HQ16" s="3">
        <v>160</v>
      </c>
      <c r="HR16" s="3">
        <v>150</v>
      </c>
      <c r="HS16" s="3">
        <v>150</v>
      </c>
      <c r="HT16" s="3">
        <v>180</v>
      </c>
      <c r="HU16" s="3">
        <v>190</v>
      </c>
      <c r="HV16" s="3">
        <v>180</v>
      </c>
      <c r="HW16" s="3">
        <v>180</v>
      </c>
      <c r="HX16" s="3">
        <v>180</v>
      </c>
      <c r="HY16" s="3">
        <v>190</v>
      </c>
      <c r="HZ16" s="3">
        <v>190</v>
      </c>
      <c r="IA16" s="3">
        <v>180</v>
      </c>
      <c r="IB16" s="3">
        <v>180</v>
      </c>
      <c r="IC16" s="3">
        <v>180</v>
      </c>
      <c r="ID16" s="3">
        <v>180</v>
      </c>
      <c r="IE16" s="3">
        <v>180</v>
      </c>
      <c r="IF16" s="3">
        <v>180</v>
      </c>
      <c r="IG16" s="3">
        <v>190</v>
      </c>
      <c r="IH16" s="3">
        <v>190</v>
      </c>
      <c r="II16" s="3">
        <v>180</v>
      </c>
      <c r="IJ16" s="3">
        <v>180</v>
      </c>
      <c r="IK16" s="3">
        <v>180</v>
      </c>
      <c r="IL16" s="3">
        <v>190</v>
      </c>
      <c r="IM16" s="3">
        <v>190</v>
      </c>
      <c r="IN16" s="3">
        <v>190</v>
      </c>
      <c r="IO16" s="3">
        <v>180</v>
      </c>
      <c r="IP16" s="3">
        <v>190</v>
      </c>
      <c r="IQ16" s="3">
        <v>190</v>
      </c>
      <c r="IR16" s="3">
        <v>190</v>
      </c>
      <c r="IS16" s="3">
        <v>190</v>
      </c>
      <c r="IT16" s="3">
        <v>190</v>
      </c>
      <c r="IU16" s="3">
        <v>190</v>
      </c>
      <c r="IV16" s="3">
        <v>190</v>
      </c>
      <c r="IW16" s="3">
        <v>190</v>
      </c>
      <c r="IX16" s="3">
        <v>190</v>
      </c>
      <c r="IY16" s="3">
        <v>170</v>
      </c>
      <c r="IZ16" s="3">
        <v>190</v>
      </c>
      <c r="JA16" s="3">
        <v>190</v>
      </c>
      <c r="JB16" s="3">
        <v>190</v>
      </c>
      <c r="JC16" s="3">
        <v>190</v>
      </c>
      <c r="JD16" s="3">
        <v>190</v>
      </c>
      <c r="JE16" s="3">
        <v>190</v>
      </c>
      <c r="JF16" s="3">
        <v>190</v>
      </c>
      <c r="JG16" s="3">
        <v>210</v>
      </c>
      <c r="JH16" s="3">
        <v>220</v>
      </c>
      <c r="JI16" s="3">
        <v>220</v>
      </c>
      <c r="JJ16" s="3">
        <v>220</v>
      </c>
      <c r="JK16" s="3">
        <v>220</v>
      </c>
      <c r="JL16" s="3">
        <v>210</v>
      </c>
      <c r="JM16" s="3">
        <v>190</v>
      </c>
      <c r="JN16" s="3">
        <v>200</v>
      </c>
      <c r="JO16" s="3">
        <v>220</v>
      </c>
      <c r="JP16" s="3">
        <v>220</v>
      </c>
      <c r="JQ16" s="3">
        <v>220</v>
      </c>
      <c r="JR16" s="3">
        <v>220</v>
      </c>
      <c r="JS16" s="3">
        <v>220</v>
      </c>
      <c r="JT16" s="3">
        <v>220</v>
      </c>
      <c r="JU16" s="3">
        <v>220</v>
      </c>
      <c r="JV16" s="3">
        <v>220</v>
      </c>
      <c r="JW16" s="3">
        <v>220</v>
      </c>
      <c r="JX16" s="3">
        <v>210</v>
      </c>
      <c r="JY16" s="3">
        <v>200</v>
      </c>
      <c r="JZ16" s="3">
        <v>190</v>
      </c>
      <c r="KA16" s="3">
        <v>210</v>
      </c>
      <c r="KB16" s="3">
        <v>220</v>
      </c>
      <c r="KC16" s="3">
        <v>220</v>
      </c>
      <c r="KD16" s="3">
        <v>220</v>
      </c>
      <c r="KE16" s="3">
        <v>220</v>
      </c>
      <c r="KF16" s="3">
        <v>220</v>
      </c>
      <c r="KG16" s="3">
        <v>220</v>
      </c>
      <c r="KH16" s="3">
        <v>220</v>
      </c>
      <c r="KI16" s="3">
        <v>220</v>
      </c>
      <c r="KJ16" s="3">
        <v>220</v>
      </c>
      <c r="KK16" s="3">
        <v>220</v>
      </c>
      <c r="KL16" s="3">
        <v>220</v>
      </c>
      <c r="KM16" s="3">
        <v>220</v>
      </c>
      <c r="KN16" s="3">
        <v>210</v>
      </c>
      <c r="KO16" s="3">
        <v>200</v>
      </c>
      <c r="KP16" s="3">
        <v>220</v>
      </c>
      <c r="KQ16" s="3">
        <v>220</v>
      </c>
      <c r="KR16" s="3">
        <v>220</v>
      </c>
      <c r="KS16" s="3">
        <v>220</v>
      </c>
      <c r="KT16" s="3">
        <v>220</v>
      </c>
      <c r="KU16" s="3">
        <v>220</v>
      </c>
      <c r="KV16" s="3">
        <v>220</v>
      </c>
      <c r="KW16" s="3">
        <v>220</v>
      </c>
      <c r="KX16" s="3">
        <v>220</v>
      </c>
      <c r="KY16" s="3">
        <v>220</v>
      </c>
      <c r="KZ16" s="3">
        <v>220</v>
      </c>
      <c r="LA16" s="3">
        <v>220</v>
      </c>
      <c r="LB16" s="3">
        <v>220</v>
      </c>
      <c r="LC16" s="3">
        <v>220</v>
      </c>
      <c r="LD16" s="3">
        <v>220</v>
      </c>
      <c r="LE16" s="3">
        <v>220</v>
      </c>
      <c r="LF16" s="3">
        <v>220</v>
      </c>
      <c r="LG16" s="3">
        <v>220</v>
      </c>
      <c r="LH16" s="3">
        <v>220</v>
      </c>
      <c r="LI16" s="3">
        <v>220</v>
      </c>
      <c r="LJ16" s="3">
        <v>220</v>
      </c>
      <c r="LK16" s="3">
        <v>190</v>
      </c>
      <c r="LL16" s="3">
        <v>180</v>
      </c>
      <c r="LM16" s="3">
        <v>190</v>
      </c>
      <c r="LN16" s="3">
        <v>190</v>
      </c>
      <c r="LO16" s="3">
        <v>190</v>
      </c>
      <c r="LP16" s="3">
        <v>220</v>
      </c>
      <c r="LQ16" s="3">
        <v>220</v>
      </c>
      <c r="LR16" s="3">
        <v>220</v>
      </c>
      <c r="LS16" s="3">
        <v>220</v>
      </c>
      <c r="LT16" s="3">
        <v>220</v>
      </c>
      <c r="LU16" s="3">
        <v>210</v>
      </c>
      <c r="LV16" s="3">
        <v>210</v>
      </c>
      <c r="LW16" s="3">
        <v>220</v>
      </c>
      <c r="LX16" s="3">
        <v>210</v>
      </c>
      <c r="LY16" s="3">
        <v>220</v>
      </c>
      <c r="LZ16" s="3">
        <v>220</v>
      </c>
      <c r="MA16" s="3">
        <v>220</v>
      </c>
      <c r="MB16" s="3">
        <v>220</v>
      </c>
      <c r="MC16" s="3">
        <v>210</v>
      </c>
      <c r="MD16" s="3">
        <v>200</v>
      </c>
      <c r="ME16" s="3">
        <v>180</v>
      </c>
      <c r="MF16" s="3">
        <v>200</v>
      </c>
      <c r="MG16" s="3">
        <v>210</v>
      </c>
      <c r="MH16" s="3">
        <v>210</v>
      </c>
      <c r="MI16" s="3">
        <v>220</v>
      </c>
      <c r="MJ16" s="3">
        <v>210</v>
      </c>
      <c r="MK16" s="3">
        <v>200</v>
      </c>
      <c r="ML16" s="3">
        <v>180</v>
      </c>
      <c r="MM16" s="3">
        <v>210</v>
      </c>
      <c r="MN16" s="3">
        <v>220</v>
      </c>
      <c r="MO16" s="3">
        <v>210</v>
      </c>
      <c r="MP16" s="3">
        <v>210</v>
      </c>
      <c r="MQ16" s="3">
        <v>210</v>
      </c>
      <c r="MR16" s="3">
        <v>210</v>
      </c>
      <c r="MS16" s="3">
        <v>220</v>
      </c>
      <c r="MT16" s="3">
        <v>200</v>
      </c>
      <c r="MU16" s="3">
        <v>210</v>
      </c>
      <c r="MV16" s="3">
        <v>220</v>
      </c>
      <c r="MW16" s="3">
        <v>220</v>
      </c>
      <c r="MX16" s="3">
        <v>220</v>
      </c>
      <c r="MY16" s="3">
        <v>220</v>
      </c>
      <c r="MZ16" s="3">
        <v>220</v>
      </c>
      <c r="NA16" s="3">
        <v>210</v>
      </c>
      <c r="NB16" s="3">
        <v>190</v>
      </c>
    </row>
    <row r="17" spans="1:366" s="3" customFormat="1" ht="11.25" x14ac:dyDescent="0.25">
      <c r="A17" s="3" t="s">
        <v>7</v>
      </c>
      <c r="B17" s="3">
        <v>120</v>
      </c>
      <c r="C17" s="3">
        <v>220</v>
      </c>
      <c r="D17" s="3">
        <v>340</v>
      </c>
      <c r="E17" s="3">
        <v>360</v>
      </c>
      <c r="F17" s="3">
        <v>320</v>
      </c>
      <c r="G17" s="3">
        <v>370</v>
      </c>
      <c r="H17" s="3">
        <v>360</v>
      </c>
      <c r="I17" s="3">
        <v>210</v>
      </c>
      <c r="J17" s="3">
        <v>270</v>
      </c>
      <c r="K17" s="3">
        <v>350</v>
      </c>
      <c r="L17" s="3">
        <v>350</v>
      </c>
      <c r="M17" s="3">
        <v>260</v>
      </c>
      <c r="N17" s="3">
        <v>130</v>
      </c>
      <c r="O17" s="3">
        <v>200</v>
      </c>
      <c r="P17" s="3">
        <v>260</v>
      </c>
      <c r="Q17" s="3">
        <v>290</v>
      </c>
      <c r="R17" s="3">
        <v>320</v>
      </c>
      <c r="S17" s="3">
        <v>380</v>
      </c>
      <c r="T17" s="3">
        <v>370</v>
      </c>
      <c r="U17" s="3">
        <v>370</v>
      </c>
      <c r="V17" s="3">
        <v>400</v>
      </c>
      <c r="W17" s="3">
        <v>390</v>
      </c>
      <c r="X17" s="3">
        <v>390</v>
      </c>
      <c r="Y17" s="3">
        <v>390</v>
      </c>
      <c r="Z17" s="3">
        <v>390</v>
      </c>
      <c r="AA17" s="3">
        <v>350</v>
      </c>
      <c r="AB17" s="3">
        <v>290</v>
      </c>
      <c r="AC17" s="3">
        <v>370</v>
      </c>
      <c r="AD17" s="3">
        <v>370</v>
      </c>
      <c r="AE17" s="3">
        <v>380</v>
      </c>
      <c r="AF17" s="3">
        <v>390</v>
      </c>
      <c r="AG17" s="3">
        <v>360</v>
      </c>
      <c r="AH17" s="3">
        <v>360</v>
      </c>
      <c r="AI17" s="3">
        <v>360</v>
      </c>
      <c r="AJ17" s="3">
        <v>350</v>
      </c>
      <c r="AK17" s="3">
        <v>380</v>
      </c>
      <c r="AL17" s="3">
        <v>390</v>
      </c>
      <c r="AM17" s="3">
        <v>340</v>
      </c>
      <c r="AN17" s="3">
        <v>260</v>
      </c>
      <c r="AO17" s="3">
        <v>110</v>
      </c>
      <c r="AP17" s="3">
        <v>130</v>
      </c>
      <c r="AQ17" s="3">
        <v>250</v>
      </c>
      <c r="AR17" s="3">
        <v>370</v>
      </c>
      <c r="AS17" s="3">
        <v>380</v>
      </c>
      <c r="AT17" s="3">
        <v>400</v>
      </c>
      <c r="AU17" s="3">
        <v>400</v>
      </c>
      <c r="AV17" s="3">
        <v>370</v>
      </c>
      <c r="AW17" s="3">
        <v>400</v>
      </c>
      <c r="AX17" s="3">
        <v>400</v>
      </c>
      <c r="AY17" s="3">
        <v>370</v>
      </c>
      <c r="AZ17" s="3">
        <v>380</v>
      </c>
      <c r="BA17" s="3">
        <v>410</v>
      </c>
      <c r="BB17" s="3">
        <v>420</v>
      </c>
      <c r="BC17" s="3">
        <v>390</v>
      </c>
      <c r="BD17" s="3">
        <v>380</v>
      </c>
      <c r="BE17" s="3">
        <v>390</v>
      </c>
      <c r="BF17" s="3">
        <v>380</v>
      </c>
      <c r="BG17" s="3">
        <v>370</v>
      </c>
      <c r="BH17" s="3">
        <v>370</v>
      </c>
      <c r="BI17" s="3">
        <v>370</v>
      </c>
      <c r="BJ17" s="3">
        <v>350</v>
      </c>
      <c r="BK17" s="3">
        <v>140</v>
      </c>
      <c r="BL17" s="3">
        <v>150</v>
      </c>
      <c r="BM17" s="3">
        <v>240</v>
      </c>
      <c r="BN17" s="3">
        <v>300</v>
      </c>
      <c r="BO17" s="3">
        <v>200</v>
      </c>
      <c r="BP17" s="3">
        <v>200</v>
      </c>
      <c r="BQ17" s="3">
        <v>120</v>
      </c>
      <c r="BR17" s="3">
        <v>150</v>
      </c>
      <c r="BS17" s="3">
        <v>240</v>
      </c>
      <c r="BT17" s="3">
        <v>250</v>
      </c>
      <c r="BU17" s="3">
        <v>150</v>
      </c>
      <c r="BV17" s="3">
        <v>190</v>
      </c>
      <c r="BW17" s="3">
        <v>180</v>
      </c>
      <c r="BX17" s="3">
        <v>130</v>
      </c>
      <c r="BY17" s="3">
        <v>120</v>
      </c>
      <c r="BZ17" s="3">
        <v>220</v>
      </c>
      <c r="CA17" s="3">
        <v>350</v>
      </c>
      <c r="CB17" s="3">
        <v>370</v>
      </c>
      <c r="CC17" s="3">
        <v>380</v>
      </c>
      <c r="CD17" s="3">
        <v>400</v>
      </c>
      <c r="CE17" s="3">
        <v>370</v>
      </c>
      <c r="CF17" s="3">
        <v>320</v>
      </c>
      <c r="CG17" s="3">
        <v>300</v>
      </c>
      <c r="CH17" s="3">
        <v>370</v>
      </c>
      <c r="CI17" s="3">
        <v>390</v>
      </c>
      <c r="CJ17" s="3">
        <v>390</v>
      </c>
      <c r="CK17" s="3">
        <v>380</v>
      </c>
      <c r="CL17" s="3">
        <v>310</v>
      </c>
      <c r="CM17" s="3">
        <v>250</v>
      </c>
      <c r="CN17" s="3">
        <v>350</v>
      </c>
      <c r="CO17" s="3">
        <v>370</v>
      </c>
      <c r="CP17" s="3">
        <v>390</v>
      </c>
      <c r="CQ17" s="3">
        <v>370</v>
      </c>
      <c r="CR17" s="3">
        <v>370</v>
      </c>
      <c r="CS17" s="3">
        <v>330</v>
      </c>
      <c r="CT17" s="3">
        <v>320</v>
      </c>
      <c r="CU17" s="3">
        <v>360</v>
      </c>
      <c r="CV17" s="3">
        <v>360</v>
      </c>
      <c r="CW17" s="3">
        <v>380</v>
      </c>
      <c r="CX17" s="3">
        <v>370</v>
      </c>
      <c r="CY17" s="3">
        <v>370</v>
      </c>
      <c r="CZ17" s="3">
        <v>360</v>
      </c>
      <c r="DA17" s="3">
        <v>350</v>
      </c>
      <c r="DB17" s="3">
        <v>350</v>
      </c>
      <c r="DC17" s="3">
        <v>320</v>
      </c>
      <c r="DD17" s="3">
        <v>330</v>
      </c>
      <c r="DE17" s="3">
        <v>280</v>
      </c>
      <c r="DF17" s="3">
        <v>220</v>
      </c>
      <c r="DG17" s="3">
        <v>220</v>
      </c>
      <c r="DH17" s="3">
        <v>190</v>
      </c>
      <c r="DI17" s="3">
        <v>120</v>
      </c>
      <c r="DJ17" s="3">
        <v>130</v>
      </c>
      <c r="DK17" s="3">
        <v>210</v>
      </c>
      <c r="DL17" s="3">
        <v>230</v>
      </c>
      <c r="DM17" s="3">
        <v>260</v>
      </c>
      <c r="DN17" s="3">
        <v>240</v>
      </c>
      <c r="DO17" s="3">
        <v>280</v>
      </c>
      <c r="DP17" s="3">
        <v>320</v>
      </c>
      <c r="DQ17" s="3">
        <v>310</v>
      </c>
      <c r="DR17" s="3">
        <v>210</v>
      </c>
      <c r="DS17" s="3">
        <v>230</v>
      </c>
      <c r="DT17" s="3">
        <v>260</v>
      </c>
      <c r="DU17" s="3">
        <v>230</v>
      </c>
      <c r="DV17" s="3">
        <v>210</v>
      </c>
      <c r="DW17" s="3">
        <v>300</v>
      </c>
      <c r="DX17" s="3">
        <v>350</v>
      </c>
      <c r="DY17" s="3">
        <v>340</v>
      </c>
      <c r="DZ17" s="3">
        <v>320</v>
      </c>
      <c r="EA17" s="3">
        <v>350</v>
      </c>
      <c r="EB17" s="3">
        <v>310</v>
      </c>
      <c r="EC17" s="3">
        <v>190</v>
      </c>
      <c r="ED17" s="3">
        <v>280</v>
      </c>
      <c r="EE17" s="3">
        <v>300</v>
      </c>
      <c r="EF17" s="3">
        <v>330</v>
      </c>
      <c r="EG17" s="3">
        <v>340</v>
      </c>
      <c r="EH17" s="3">
        <v>330</v>
      </c>
      <c r="EI17" s="3">
        <v>300</v>
      </c>
      <c r="EJ17" s="3">
        <v>290</v>
      </c>
      <c r="EK17" s="3">
        <v>340</v>
      </c>
      <c r="EL17" s="3">
        <v>330</v>
      </c>
      <c r="EM17" s="3">
        <v>320</v>
      </c>
      <c r="EN17" s="3">
        <v>320</v>
      </c>
      <c r="EO17" s="3">
        <v>290</v>
      </c>
      <c r="EP17" s="3">
        <v>230</v>
      </c>
      <c r="EQ17" s="3">
        <v>160</v>
      </c>
      <c r="ER17" s="3">
        <v>240</v>
      </c>
      <c r="ES17" s="3">
        <v>270</v>
      </c>
      <c r="ET17" s="3">
        <v>260</v>
      </c>
      <c r="EU17" s="3">
        <v>170</v>
      </c>
      <c r="EV17" s="3">
        <v>220</v>
      </c>
      <c r="EW17" s="3">
        <v>190</v>
      </c>
      <c r="EX17" s="3">
        <v>160</v>
      </c>
      <c r="EY17" s="3">
        <v>250</v>
      </c>
      <c r="EZ17" s="3">
        <v>280</v>
      </c>
      <c r="FA17" s="3">
        <v>260</v>
      </c>
      <c r="FB17" s="3">
        <v>220</v>
      </c>
      <c r="FC17" s="3">
        <v>220</v>
      </c>
      <c r="FD17" s="3">
        <v>110</v>
      </c>
      <c r="FE17" s="3">
        <v>120</v>
      </c>
      <c r="FF17" s="3">
        <v>160</v>
      </c>
      <c r="FG17" s="3">
        <v>260</v>
      </c>
      <c r="FH17" s="3">
        <v>300</v>
      </c>
      <c r="FI17" s="3">
        <v>260</v>
      </c>
      <c r="FJ17" s="3">
        <v>280</v>
      </c>
      <c r="FK17" s="3">
        <v>180</v>
      </c>
      <c r="FL17" s="3">
        <v>200</v>
      </c>
      <c r="FM17" s="3">
        <v>310</v>
      </c>
      <c r="FN17" s="3">
        <v>320</v>
      </c>
      <c r="FO17" s="3">
        <v>310</v>
      </c>
      <c r="FP17" s="3">
        <v>280</v>
      </c>
      <c r="FQ17" s="3">
        <v>270</v>
      </c>
      <c r="FR17" s="3">
        <v>230</v>
      </c>
      <c r="FS17" s="3">
        <v>170</v>
      </c>
      <c r="FT17" s="3">
        <v>230</v>
      </c>
      <c r="FU17" s="3">
        <v>270</v>
      </c>
      <c r="FV17" s="3">
        <v>260</v>
      </c>
      <c r="FW17" s="3">
        <v>220</v>
      </c>
      <c r="FX17" s="3">
        <v>240</v>
      </c>
      <c r="FY17" s="3">
        <v>190</v>
      </c>
      <c r="FZ17" s="3">
        <v>150</v>
      </c>
      <c r="GA17" s="3">
        <v>200</v>
      </c>
      <c r="GB17" s="3">
        <v>190</v>
      </c>
      <c r="GC17" s="3">
        <v>210</v>
      </c>
      <c r="GD17" s="3">
        <v>220</v>
      </c>
      <c r="GE17" s="3">
        <v>210</v>
      </c>
      <c r="GF17" s="3">
        <v>190</v>
      </c>
      <c r="GG17" s="3">
        <v>140</v>
      </c>
      <c r="GH17" s="3">
        <v>240</v>
      </c>
      <c r="GI17" s="3">
        <v>240</v>
      </c>
      <c r="GJ17" s="3">
        <v>280</v>
      </c>
      <c r="GK17" s="3">
        <v>300</v>
      </c>
      <c r="GL17" s="3">
        <v>300</v>
      </c>
      <c r="GM17" s="3">
        <v>250</v>
      </c>
      <c r="GN17" s="3">
        <v>260</v>
      </c>
      <c r="GO17" s="3">
        <v>300</v>
      </c>
      <c r="GP17" s="3">
        <v>310</v>
      </c>
      <c r="GQ17" s="3">
        <v>320</v>
      </c>
      <c r="GR17" s="3">
        <v>310</v>
      </c>
      <c r="GS17" s="3">
        <v>310</v>
      </c>
      <c r="GT17" s="3">
        <v>260</v>
      </c>
      <c r="GU17" s="3">
        <v>220</v>
      </c>
      <c r="GV17" s="3">
        <v>300</v>
      </c>
      <c r="GW17" s="3">
        <v>320</v>
      </c>
      <c r="GX17" s="3">
        <v>310</v>
      </c>
      <c r="GY17" s="3">
        <v>310</v>
      </c>
      <c r="GZ17" s="3">
        <v>300</v>
      </c>
      <c r="HA17" s="3">
        <v>220</v>
      </c>
      <c r="HB17" s="3">
        <v>220</v>
      </c>
      <c r="HC17" s="3">
        <v>270</v>
      </c>
      <c r="HD17" s="3">
        <v>290</v>
      </c>
      <c r="HE17" s="3">
        <v>290</v>
      </c>
      <c r="HF17" s="3">
        <v>310</v>
      </c>
      <c r="HG17" s="3">
        <v>320</v>
      </c>
      <c r="HH17" s="3">
        <v>270</v>
      </c>
      <c r="HI17" s="3">
        <v>230</v>
      </c>
      <c r="HJ17" s="3">
        <v>310</v>
      </c>
      <c r="HK17" s="3">
        <v>330</v>
      </c>
      <c r="HL17" s="3">
        <v>330</v>
      </c>
      <c r="HM17" s="3">
        <v>230</v>
      </c>
      <c r="HN17" s="3">
        <v>260</v>
      </c>
      <c r="HO17" s="3">
        <v>120</v>
      </c>
      <c r="HP17" s="3">
        <v>130</v>
      </c>
      <c r="HQ17" s="3">
        <v>220</v>
      </c>
      <c r="HR17" s="3">
        <v>210</v>
      </c>
      <c r="HS17" s="3">
        <v>200</v>
      </c>
      <c r="HT17" s="3">
        <v>190</v>
      </c>
      <c r="HU17" s="3">
        <v>210</v>
      </c>
      <c r="HV17" s="3">
        <v>160</v>
      </c>
      <c r="HW17" s="3">
        <v>160</v>
      </c>
      <c r="HX17" s="3">
        <v>210</v>
      </c>
      <c r="HY17" s="3">
        <v>280</v>
      </c>
      <c r="HZ17" s="3">
        <v>290</v>
      </c>
      <c r="IA17" s="3">
        <v>270</v>
      </c>
      <c r="IB17" s="3">
        <v>290</v>
      </c>
      <c r="IC17" s="3">
        <v>240</v>
      </c>
      <c r="ID17" s="3">
        <v>210</v>
      </c>
      <c r="IE17" s="3">
        <v>290</v>
      </c>
      <c r="IF17" s="3">
        <v>300</v>
      </c>
      <c r="IG17" s="3">
        <v>300</v>
      </c>
      <c r="IH17" s="3">
        <v>330</v>
      </c>
      <c r="II17" s="3">
        <v>340</v>
      </c>
      <c r="IJ17" s="3">
        <v>260</v>
      </c>
      <c r="IK17" s="3">
        <v>220</v>
      </c>
      <c r="IL17" s="3">
        <v>280</v>
      </c>
      <c r="IM17" s="3">
        <v>270</v>
      </c>
      <c r="IN17" s="3">
        <v>250</v>
      </c>
      <c r="IO17" s="3">
        <v>230</v>
      </c>
      <c r="IP17" s="3">
        <v>230</v>
      </c>
      <c r="IQ17" s="3">
        <v>240</v>
      </c>
      <c r="IR17" s="3">
        <v>260</v>
      </c>
      <c r="IS17" s="3">
        <v>300</v>
      </c>
      <c r="IT17" s="3">
        <v>280</v>
      </c>
      <c r="IU17" s="3">
        <v>270</v>
      </c>
      <c r="IV17" s="3">
        <v>280</v>
      </c>
      <c r="IW17" s="3">
        <v>260</v>
      </c>
      <c r="IX17" s="3">
        <v>230</v>
      </c>
      <c r="IY17" s="3">
        <v>170</v>
      </c>
      <c r="IZ17" s="3">
        <v>260</v>
      </c>
      <c r="JA17" s="3">
        <v>220</v>
      </c>
      <c r="JB17" s="3">
        <v>240</v>
      </c>
      <c r="JC17" s="3">
        <v>320</v>
      </c>
      <c r="JD17" s="3">
        <v>320</v>
      </c>
      <c r="JE17" s="3">
        <v>270</v>
      </c>
      <c r="JF17" s="3">
        <v>250</v>
      </c>
      <c r="JG17" s="3">
        <v>310</v>
      </c>
      <c r="JH17" s="3">
        <v>320</v>
      </c>
      <c r="JI17" s="3">
        <v>330</v>
      </c>
      <c r="JJ17" s="3">
        <v>330</v>
      </c>
      <c r="JK17" s="3">
        <v>280</v>
      </c>
      <c r="JL17" s="3">
        <v>120</v>
      </c>
      <c r="JM17" s="3">
        <v>100</v>
      </c>
      <c r="JN17" s="3">
        <v>150</v>
      </c>
      <c r="JO17" s="3">
        <v>200</v>
      </c>
      <c r="JP17" s="3">
        <v>220</v>
      </c>
      <c r="JQ17" s="3">
        <v>230</v>
      </c>
      <c r="JR17" s="3">
        <v>250</v>
      </c>
      <c r="JS17" s="3">
        <v>240</v>
      </c>
      <c r="JT17" s="3">
        <v>240</v>
      </c>
      <c r="JU17" s="3">
        <v>320</v>
      </c>
      <c r="JV17" s="3">
        <v>310</v>
      </c>
      <c r="JW17" s="3">
        <v>280</v>
      </c>
      <c r="JX17" s="3">
        <v>240</v>
      </c>
      <c r="JY17" s="3">
        <v>180</v>
      </c>
      <c r="JZ17" s="3">
        <v>170</v>
      </c>
      <c r="KA17" s="3">
        <v>180</v>
      </c>
      <c r="KB17" s="3">
        <v>290</v>
      </c>
      <c r="KC17" s="3">
        <v>310</v>
      </c>
      <c r="KD17" s="3">
        <v>310</v>
      </c>
      <c r="KE17" s="3">
        <v>320</v>
      </c>
      <c r="KF17" s="3">
        <v>280</v>
      </c>
      <c r="KG17" s="3">
        <v>240</v>
      </c>
      <c r="KH17" s="3">
        <v>270</v>
      </c>
      <c r="KI17" s="3">
        <v>300</v>
      </c>
      <c r="KJ17" s="3">
        <v>330</v>
      </c>
      <c r="KK17" s="3">
        <v>320</v>
      </c>
      <c r="KL17" s="3">
        <v>320</v>
      </c>
      <c r="KM17" s="3">
        <v>260</v>
      </c>
      <c r="KN17" s="3">
        <v>160</v>
      </c>
      <c r="KO17" s="3">
        <v>190</v>
      </c>
      <c r="KP17" s="3">
        <v>330</v>
      </c>
      <c r="KQ17" s="3">
        <v>330</v>
      </c>
      <c r="KR17" s="3">
        <v>330</v>
      </c>
      <c r="KS17" s="3">
        <v>310</v>
      </c>
      <c r="KT17" s="3">
        <v>230</v>
      </c>
      <c r="KU17" s="3">
        <v>170</v>
      </c>
      <c r="KV17" s="3">
        <v>220</v>
      </c>
      <c r="KW17" s="3">
        <v>290</v>
      </c>
      <c r="KX17" s="3">
        <v>330</v>
      </c>
      <c r="KY17" s="3">
        <v>350</v>
      </c>
      <c r="KZ17" s="3">
        <v>370</v>
      </c>
      <c r="LA17" s="3">
        <v>370</v>
      </c>
      <c r="LB17" s="3">
        <v>360</v>
      </c>
      <c r="LC17" s="3">
        <v>360</v>
      </c>
      <c r="LD17" s="3">
        <v>360</v>
      </c>
      <c r="LE17" s="3">
        <v>320</v>
      </c>
      <c r="LF17" s="3">
        <v>320</v>
      </c>
      <c r="LG17" s="3">
        <v>340</v>
      </c>
      <c r="LH17" s="3">
        <v>330</v>
      </c>
      <c r="LI17" s="3">
        <v>340</v>
      </c>
      <c r="LJ17" s="3">
        <v>350</v>
      </c>
      <c r="LK17" s="3">
        <v>360</v>
      </c>
      <c r="LL17" s="3">
        <v>340</v>
      </c>
      <c r="LM17" s="3">
        <v>380</v>
      </c>
      <c r="LN17" s="3">
        <v>380</v>
      </c>
      <c r="LO17" s="3">
        <v>380</v>
      </c>
      <c r="LP17" s="3">
        <v>280</v>
      </c>
      <c r="LQ17" s="3">
        <v>310</v>
      </c>
      <c r="LR17" s="3">
        <v>380</v>
      </c>
      <c r="LS17" s="3">
        <v>390</v>
      </c>
      <c r="LT17" s="3">
        <v>370</v>
      </c>
      <c r="LU17" s="3">
        <v>290</v>
      </c>
      <c r="LV17" s="3">
        <v>310</v>
      </c>
      <c r="LW17" s="3">
        <v>360</v>
      </c>
      <c r="LX17" s="3">
        <v>360</v>
      </c>
      <c r="LY17" s="3">
        <v>370</v>
      </c>
      <c r="LZ17" s="3">
        <v>370</v>
      </c>
      <c r="MA17" s="3">
        <v>370</v>
      </c>
      <c r="MB17" s="3">
        <v>360</v>
      </c>
      <c r="MC17" s="3">
        <v>230</v>
      </c>
      <c r="MD17" s="3">
        <v>170</v>
      </c>
      <c r="ME17" s="3">
        <v>120</v>
      </c>
      <c r="MF17" s="3">
        <v>230</v>
      </c>
      <c r="MG17" s="3">
        <v>300</v>
      </c>
      <c r="MH17" s="3">
        <v>320</v>
      </c>
      <c r="MI17" s="3">
        <v>330</v>
      </c>
      <c r="MJ17" s="3">
        <v>300</v>
      </c>
      <c r="MK17" s="3">
        <v>140</v>
      </c>
      <c r="ML17" s="3">
        <v>130</v>
      </c>
      <c r="MM17" s="3">
        <v>300</v>
      </c>
      <c r="MN17" s="3">
        <v>320</v>
      </c>
      <c r="MO17" s="3">
        <v>310</v>
      </c>
      <c r="MP17" s="3">
        <v>260</v>
      </c>
      <c r="MQ17" s="3">
        <v>220</v>
      </c>
      <c r="MR17" s="3">
        <v>220</v>
      </c>
      <c r="MS17" s="3">
        <v>190</v>
      </c>
      <c r="MT17" s="3">
        <v>170</v>
      </c>
      <c r="MU17" s="3">
        <v>150</v>
      </c>
      <c r="MV17" s="3">
        <v>160</v>
      </c>
      <c r="MW17" s="3">
        <v>180</v>
      </c>
      <c r="MX17" s="3">
        <v>220</v>
      </c>
      <c r="MY17" s="3">
        <v>210</v>
      </c>
      <c r="MZ17" s="3">
        <v>180</v>
      </c>
      <c r="NA17" s="3">
        <v>160</v>
      </c>
      <c r="NB17" s="3">
        <v>180</v>
      </c>
    </row>
    <row r="18" spans="1:366" s="3" customFormat="1" ht="11.25" x14ac:dyDescent="0.25">
      <c r="A18" s="3" t="s">
        <v>6</v>
      </c>
      <c r="B18" s="3">
        <v>60</v>
      </c>
      <c r="C18" s="3">
        <v>130</v>
      </c>
      <c r="D18" s="3">
        <v>300</v>
      </c>
      <c r="E18" s="3">
        <v>210</v>
      </c>
      <c r="F18" s="3">
        <v>140</v>
      </c>
      <c r="G18" s="3">
        <v>210</v>
      </c>
      <c r="H18" s="3">
        <v>270</v>
      </c>
      <c r="I18" s="3">
        <v>120</v>
      </c>
      <c r="J18" s="3">
        <v>200</v>
      </c>
      <c r="K18" s="3">
        <v>360</v>
      </c>
      <c r="L18" s="3">
        <v>290</v>
      </c>
      <c r="M18" s="3">
        <v>130</v>
      </c>
      <c r="N18" s="3">
        <v>70</v>
      </c>
      <c r="O18" s="3">
        <v>150</v>
      </c>
      <c r="P18" s="3">
        <v>190</v>
      </c>
      <c r="Q18" s="3">
        <v>170</v>
      </c>
      <c r="R18" s="3">
        <v>190</v>
      </c>
      <c r="S18" s="3">
        <v>350</v>
      </c>
      <c r="T18" s="3">
        <v>350</v>
      </c>
      <c r="U18" s="3">
        <v>350</v>
      </c>
      <c r="V18" s="3">
        <v>400</v>
      </c>
      <c r="W18" s="3">
        <v>380</v>
      </c>
      <c r="X18" s="3">
        <v>390</v>
      </c>
      <c r="Y18" s="3">
        <v>380</v>
      </c>
      <c r="Z18" s="3">
        <v>350</v>
      </c>
      <c r="AA18" s="3">
        <v>210</v>
      </c>
      <c r="AB18" s="3">
        <v>130</v>
      </c>
      <c r="AC18" s="3">
        <v>280</v>
      </c>
      <c r="AD18" s="3">
        <v>360</v>
      </c>
      <c r="AE18" s="3">
        <v>320</v>
      </c>
      <c r="AF18" s="3">
        <v>380</v>
      </c>
      <c r="AG18" s="3">
        <v>320</v>
      </c>
      <c r="AH18" s="3">
        <v>310</v>
      </c>
      <c r="AI18" s="3">
        <v>230</v>
      </c>
      <c r="AJ18" s="3">
        <v>260</v>
      </c>
      <c r="AK18" s="3">
        <v>300</v>
      </c>
      <c r="AL18" s="3">
        <v>290</v>
      </c>
      <c r="AM18" s="3">
        <v>200</v>
      </c>
      <c r="AN18" s="3">
        <v>130</v>
      </c>
      <c r="AO18" s="3">
        <v>70</v>
      </c>
      <c r="AP18" s="3">
        <v>50</v>
      </c>
      <c r="AQ18" s="3">
        <v>130</v>
      </c>
      <c r="AR18" s="3">
        <v>280</v>
      </c>
      <c r="AS18" s="3">
        <v>250</v>
      </c>
      <c r="AT18" s="3">
        <v>280</v>
      </c>
      <c r="AU18" s="3">
        <v>240</v>
      </c>
      <c r="AV18" s="3">
        <v>110</v>
      </c>
      <c r="AW18" s="3">
        <v>110</v>
      </c>
      <c r="AX18" s="3">
        <v>210</v>
      </c>
      <c r="AY18" s="3">
        <v>180</v>
      </c>
      <c r="AZ18" s="3">
        <v>230</v>
      </c>
      <c r="BA18" s="3">
        <v>220</v>
      </c>
      <c r="BB18" s="3">
        <v>250</v>
      </c>
      <c r="BC18" s="3">
        <v>160</v>
      </c>
      <c r="BD18" s="3">
        <v>150</v>
      </c>
      <c r="BE18" s="3">
        <v>230</v>
      </c>
      <c r="BF18" s="3">
        <v>250</v>
      </c>
      <c r="BG18" s="3">
        <v>210</v>
      </c>
      <c r="BH18" s="3">
        <v>170</v>
      </c>
      <c r="BI18" s="3">
        <v>230</v>
      </c>
      <c r="BJ18" s="3">
        <v>130</v>
      </c>
      <c r="BK18" s="3">
        <v>40</v>
      </c>
      <c r="BL18" s="3">
        <v>60</v>
      </c>
      <c r="BM18" s="3">
        <v>80</v>
      </c>
      <c r="BN18" s="3">
        <v>80</v>
      </c>
      <c r="BO18" s="3">
        <v>80</v>
      </c>
      <c r="BP18" s="3">
        <v>90</v>
      </c>
      <c r="BQ18" s="3">
        <v>50</v>
      </c>
      <c r="BR18" s="3">
        <v>40</v>
      </c>
      <c r="BS18" s="3">
        <v>60</v>
      </c>
      <c r="BT18" s="3">
        <v>60</v>
      </c>
      <c r="BU18" s="3">
        <v>100</v>
      </c>
      <c r="BV18" s="3">
        <v>100</v>
      </c>
      <c r="BW18" s="3">
        <v>80</v>
      </c>
      <c r="BX18" s="3">
        <v>50</v>
      </c>
      <c r="BY18" s="3">
        <v>50</v>
      </c>
      <c r="BZ18" s="3">
        <v>130</v>
      </c>
      <c r="CA18" s="3">
        <v>230</v>
      </c>
      <c r="CB18" s="3">
        <v>180</v>
      </c>
      <c r="CC18" s="3">
        <v>180</v>
      </c>
      <c r="CD18" s="3">
        <v>180</v>
      </c>
      <c r="CE18" s="3">
        <v>90</v>
      </c>
      <c r="CF18" s="3">
        <v>70</v>
      </c>
      <c r="CG18" s="3">
        <v>100</v>
      </c>
      <c r="CH18" s="3">
        <v>140</v>
      </c>
      <c r="CI18" s="3">
        <v>160</v>
      </c>
      <c r="CJ18" s="3">
        <v>160</v>
      </c>
      <c r="CK18" s="3">
        <v>100</v>
      </c>
      <c r="CL18" s="3">
        <v>70</v>
      </c>
      <c r="CM18" s="3">
        <v>60</v>
      </c>
      <c r="CN18" s="3">
        <v>90</v>
      </c>
      <c r="CO18" s="3">
        <v>110</v>
      </c>
      <c r="CP18" s="3">
        <v>200</v>
      </c>
      <c r="CQ18" s="3">
        <v>230</v>
      </c>
      <c r="CR18" s="3">
        <v>230</v>
      </c>
      <c r="CS18" s="3">
        <v>150</v>
      </c>
      <c r="CT18" s="3">
        <v>120</v>
      </c>
      <c r="CU18" s="3">
        <v>240</v>
      </c>
      <c r="CV18" s="3">
        <v>200</v>
      </c>
      <c r="CW18" s="3">
        <v>170</v>
      </c>
      <c r="CX18" s="3">
        <v>210</v>
      </c>
      <c r="CY18" s="3">
        <v>200</v>
      </c>
      <c r="CZ18" s="3">
        <v>130</v>
      </c>
      <c r="DA18" s="3">
        <v>100</v>
      </c>
      <c r="DB18" s="3">
        <v>120</v>
      </c>
      <c r="DC18" s="3">
        <v>100</v>
      </c>
      <c r="DD18" s="3">
        <v>110</v>
      </c>
      <c r="DE18" s="3">
        <v>70</v>
      </c>
      <c r="DF18" s="3">
        <v>40</v>
      </c>
      <c r="DG18" s="3">
        <v>40</v>
      </c>
      <c r="DH18" s="3">
        <v>40</v>
      </c>
      <c r="DI18" s="3">
        <v>40</v>
      </c>
      <c r="DJ18" s="3">
        <v>40</v>
      </c>
      <c r="DK18" s="3">
        <v>40</v>
      </c>
      <c r="DL18" s="3">
        <v>70</v>
      </c>
      <c r="DM18" s="3">
        <v>110</v>
      </c>
      <c r="DN18" s="3">
        <v>70</v>
      </c>
      <c r="DO18" s="3">
        <v>80</v>
      </c>
      <c r="DP18" s="3">
        <v>150</v>
      </c>
      <c r="DQ18" s="3">
        <v>150</v>
      </c>
      <c r="DR18" s="3">
        <v>60</v>
      </c>
      <c r="DS18" s="3">
        <v>100</v>
      </c>
      <c r="DT18" s="3">
        <v>120</v>
      </c>
      <c r="DU18" s="3">
        <v>110</v>
      </c>
      <c r="DV18" s="3">
        <v>100</v>
      </c>
      <c r="DW18" s="3">
        <v>170</v>
      </c>
      <c r="DX18" s="3">
        <v>220</v>
      </c>
      <c r="DY18" s="3">
        <v>170</v>
      </c>
      <c r="DZ18" s="3">
        <v>170</v>
      </c>
      <c r="EA18" s="3">
        <v>170</v>
      </c>
      <c r="EB18" s="3">
        <v>90</v>
      </c>
      <c r="EC18" s="3">
        <v>40</v>
      </c>
      <c r="ED18" s="3">
        <v>120</v>
      </c>
      <c r="EE18" s="3">
        <v>140</v>
      </c>
      <c r="EF18" s="3">
        <v>150</v>
      </c>
      <c r="EG18" s="3">
        <v>160</v>
      </c>
      <c r="EH18" s="3">
        <v>150</v>
      </c>
      <c r="EI18" s="3">
        <v>110</v>
      </c>
      <c r="EJ18" s="3">
        <v>90</v>
      </c>
      <c r="EK18" s="3">
        <v>180</v>
      </c>
      <c r="EL18" s="3">
        <v>140</v>
      </c>
      <c r="EM18" s="3">
        <v>140</v>
      </c>
      <c r="EN18" s="3">
        <v>130</v>
      </c>
      <c r="EO18" s="3">
        <v>90</v>
      </c>
      <c r="EP18" s="3">
        <v>50</v>
      </c>
      <c r="EQ18" s="3">
        <v>40</v>
      </c>
      <c r="ER18" s="3">
        <v>80</v>
      </c>
      <c r="ES18" s="3">
        <v>120</v>
      </c>
      <c r="ET18" s="3">
        <v>110</v>
      </c>
      <c r="EU18" s="3">
        <v>50</v>
      </c>
      <c r="EV18" s="3">
        <v>60</v>
      </c>
      <c r="EW18" s="3">
        <v>40</v>
      </c>
      <c r="EX18" s="3">
        <v>40</v>
      </c>
      <c r="EY18" s="3">
        <v>110</v>
      </c>
      <c r="EZ18" s="3">
        <v>150</v>
      </c>
      <c r="FA18" s="3">
        <v>120</v>
      </c>
      <c r="FB18" s="3">
        <v>100</v>
      </c>
      <c r="FC18" s="3">
        <v>90</v>
      </c>
      <c r="FD18" s="3">
        <v>40</v>
      </c>
      <c r="FE18" s="3">
        <v>40</v>
      </c>
      <c r="FF18" s="3">
        <v>50</v>
      </c>
      <c r="FG18" s="3">
        <v>130</v>
      </c>
      <c r="FH18" s="3">
        <v>150</v>
      </c>
      <c r="FI18" s="3">
        <v>100</v>
      </c>
      <c r="FJ18" s="3">
        <v>120</v>
      </c>
      <c r="FK18" s="3">
        <v>50</v>
      </c>
      <c r="FL18" s="3">
        <v>60</v>
      </c>
      <c r="FM18" s="3">
        <v>120</v>
      </c>
      <c r="FN18" s="3">
        <v>130</v>
      </c>
      <c r="FO18" s="3">
        <v>130</v>
      </c>
      <c r="FP18" s="3">
        <v>80</v>
      </c>
      <c r="FQ18" s="3">
        <v>70</v>
      </c>
      <c r="FR18" s="3">
        <v>50</v>
      </c>
      <c r="FS18" s="3">
        <v>30</v>
      </c>
      <c r="FT18" s="3">
        <v>60</v>
      </c>
      <c r="FU18" s="3">
        <v>110</v>
      </c>
      <c r="FV18" s="3">
        <v>120</v>
      </c>
      <c r="FW18" s="3">
        <v>90</v>
      </c>
      <c r="FX18" s="3">
        <v>100</v>
      </c>
      <c r="FY18" s="3">
        <v>40</v>
      </c>
      <c r="FZ18" s="3">
        <v>30</v>
      </c>
      <c r="GA18" s="3">
        <v>60</v>
      </c>
      <c r="GB18" s="3">
        <v>80</v>
      </c>
      <c r="GC18" s="3">
        <v>80</v>
      </c>
      <c r="GD18" s="3">
        <v>80</v>
      </c>
      <c r="GE18" s="3">
        <v>80</v>
      </c>
      <c r="GF18" s="3">
        <v>40</v>
      </c>
      <c r="GG18" s="3">
        <v>30</v>
      </c>
      <c r="GH18" s="3">
        <v>80</v>
      </c>
      <c r="GI18" s="3">
        <v>90</v>
      </c>
      <c r="GJ18" s="3">
        <v>120</v>
      </c>
      <c r="GK18" s="3">
        <v>160</v>
      </c>
      <c r="GL18" s="3">
        <v>150</v>
      </c>
      <c r="GM18" s="3">
        <v>60</v>
      </c>
      <c r="GN18" s="3">
        <v>60</v>
      </c>
      <c r="GO18" s="3">
        <v>100</v>
      </c>
      <c r="GP18" s="3">
        <v>120</v>
      </c>
      <c r="GQ18" s="3">
        <v>140</v>
      </c>
      <c r="GR18" s="3">
        <v>130</v>
      </c>
      <c r="GS18" s="3">
        <v>140</v>
      </c>
      <c r="GT18" s="3">
        <v>60</v>
      </c>
      <c r="GU18" s="3">
        <v>60</v>
      </c>
      <c r="GV18" s="3">
        <v>120</v>
      </c>
      <c r="GW18" s="3">
        <v>190</v>
      </c>
      <c r="GX18" s="3">
        <v>200</v>
      </c>
      <c r="GY18" s="3">
        <v>210</v>
      </c>
      <c r="GZ18" s="3">
        <v>130</v>
      </c>
      <c r="HA18" s="3">
        <v>30</v>
      </c>
      <c r="HB18" s="3">
        <v>30</v>
      </c>
      <c r="HC18" s="3">
        <v>120</v>
      </c>
      <c r="HD18" s="3">
        <v>120</v>
      </c>
      <c r="HE18" s="3">
        <v>120</v>
      </c>
      <c r="HF18" s="3">
        <v>120</v>
      </c>
      <c r="HG18" s="3">
        <v>120</v>
      </c>
      <c r="HH18" s="3">
        <v>60</v>
      </c>
      <c r="HI18" s="3">
        <v>60</v>
      </c>
      <c r="HJ18" s="3">
        <v>110</v>
      </c>
      <c r="HK18" s="3">
        <v>110</v>
      </c>
      <c r="HL18" s="3">
        <v>110</v>
      </c>
      <c r="HM18" s="3">
        <v>60</v>
      </c>
      <c r="HN18" s="3">
        <v>90</v>
      </c>
      <c r="HO18" s="3">
        <v>40</v>
      </c>
      <c r="HP18" s="3">
        <v>40</v>
      </c>
      <c r="HQ18" s="3">
        <v>80</v>
      </c>
      <c r="HR18" s="3">
        <v>80</v>
      </c>
      <c r="HS18" s="3">
        <v>80</v>
      </c>
      <c r="HT18" s="3">
        <v>50</v>
      </c>
      <c r="HU18" s="3">
        <v>40</v>
      </c>
      <c r="HV18" s="3">
        <v>20</v>
      </c>
      <c r="HW18" s="3">
        <v>20</v>
      </c>
      <c r="HX18" s="3">
        <v>50</v>
      </c>
      <c r="HY18" s="3">
        <v>90</v>
      </c>
      <c r="HZ18" s="3">
        <v>90</v>
      </c>
      <c r="IA18" s="3">
        <v>90</v>
      </c>
      <c r="IB18" s="3">
        <v>100</v>
      </c>
      <c r="IC18" s="3">
        <v>60</v>
      </c>
      <c r="ID18" s="3">
        <v>70</v>
      </c>
      <c r="IE18" s="3">
        <v>180</v>
      </c>
      <c r="IF18" s="3">
        <v>210</v>
      </c>
      <c r="IG18" s="3">
        <v>210</v>
      </c>
      <c r="IH18" s="3">
        <v>210</v>
      </c>
      <c r="II18" s="3">
        <v>170</v>
      </c>
      <c r="IJ18" s="3">
        <v>60</v>
      </c>
      <c r="IK18" s="3">
        <v>60</v>
      </c>
      <c r="IL18" s="3">
        <v>110</v>
      </c>
      <c r="IM18" s="3">
        <v>90</v>
      </c>
      <c r="IN18" s="3">
        <v>70</v>
      </c>
      <c r="IO18" s="3">
        <v>60</v>
      </c>
      <c r="IP18" s="3">
        <v>60</v>
      </c>
      <c r="IQ18" s="3">
        <v>50</v>
      </c>
      <c r="IR18" s="3">
        <v>70</v>
      </c>
      <c r="IS18" s="3">
        <v>150</v>
      </c>
      <c r="IT18" s="3">
        <v>70</v>
      </c>
      <c r="IU18" s="3">
        <v>70</v>
      </c>
      <c r="IV18" s="3">
        <v>80</v>
      </c>
      <c r="IW18" s="3">
        <v>70</v>
      </c>
      <c r="IX18" s="3">
        <v>70</v>
      </c>
      <c r="IY18" s="3">
        <v>40</v>
      </c>
      <c r="IZ18" s="3">
        <v>150</v>
      </c>
      <c r="JA18" s="3">
        <v>90</v>
      </c>
      <c r="JB18" s="3">
        <v>90</v>
      </c>
      <c r="JC18" s="3">
        <v>140</v>
      </c>
      <c r="JD18" s="3">
        <v>130</v>
      </c>
      <c r="JE18" s="3">
        <v>50</v>
      </c>
      <c r="JF18" s="3">
        <v>50</v>
      </c>
      <c r="JG18" s="3">
        <v>140</v>
      </c>
      <c r="JH18" s="3">
        <v>170</v>
      </c>
      <c r="JI18" s="3">
        <v>170</v>
      </c>
      <c r="JJ18" s="3">
        <v>120</v>
      </c>
      <c r="JK18" s="3">
        <v>80</v>
      </c>
      <c r="JL18" s="3">
        <v>20</v>
      </c>
      <c r="JM18" s="3">
        <v>20</v>
      </c>
      <c r="JN18" s="3">
        <v>50</v>
      </c>
      <c r="JO18" s="3">
        <v>90</v>
      </c>
      <c r="JP18" s="3">
        <v>90</v>
      </c>
      <c r="JQ18" s="3">
        <v>90</v>
      </c>
      <c r="JR18" s="3">
        <v>110</v>
      </c>
      <c r="JS18" s="3">
        <v>80</v>
      </c>
      <c r="JT18" s="3">
        <v>60</v>
      </c>
      <c r="JU18" s="3">
        <v>200</v>
      </c>
      <c r="JV18" s="3">
        <v>90</v>
      </c>
      <c r="JW18" s="3">
        <v>80</v>
      </c>
      <c r="JX18" s="3">
        <v>50</v>
      </c>
      <c r="JY18" s="3">
        <v>50</v>
      </c>
      <c r="JZ18" s="3">
        <v>30</v>
      </c>
      <c r="KA18" s="3">
        <v>30</v>
      </c>
      <c r="KB18" s="3">
        <v>140</v>
      </c>
      <c r="KC18" s="3">
        <v>160</v>
      </c>
      <c r="KD18" s="3">
        <v>110</v>
      </c>
      <c r="KE18" s="3">
        <v>160</v>
      </c>
      <c r="KF18" s="3">
        <v>80</v>
      </c>
      <c r="KG18" s="3">
        <v>50</v>
      </c>
      <c r="KH18" s="3">
        <v>70</v>
      </c>
      <c r="KI18" s="3">
        <v>230</v>
      </c>
      <c r="KJ18" s="3">
        <v>240</v>
      </c>
      <c r="KK18" s="3">
        <v>230</v>
      </c>
      <c r="KL18" s="3">
        <v>150</v>
      </c>
      <c r="KM18" s="3">
        <v>60</v>
      </c>
      <c r="KN18" s="3">
        <v>30</v>
      </c>
      <c r="KO18" s="3">
        <v>40</v>
      </c>
      <c r="KP18" s="3">
        <v>210</v>
      </c>
      <c r="KQ18" s="3">
        <v>300</v>
      </c>
      <c r="KR18" s="3">
        <v>270</v>
      </c>
      <c r="KS18" s="3">
        <v>200</v>
      </c>
      <c r="KT18" s="3">
        <v>60</v>
      </c>
      <c r="KU18" s="3">
        <v>40</v>
      </c>
      <c r="KV18" s="3">
        <v>60</v>
      </c>
      <c r="KW18" s="3">
        <v>170</v>
      </c>
      <c r="KX18" s="3">
        <v>240</v>
      </c>
      <c r="KY18" s="3">
        <v>290</v>
      </c>
      <c r="KZ18" s="3">
        <v>240</v>
      </c>
      <c r="LA18" s="3">
        <v>280</v>
      </c>
      <c r="LB18" s="3">
        <v>220</v>
      </c>
      <c r="LC18" s="3">
        <v>190</v>
      </c>
      <c r="LD18" s="3">
        <v>210</v>
      </c>
      <c r="LE18" s="3">
        <v>210</v>
      </c>
      <c r="LF18" s="3">
        <v>300</v>
      </c>
      <c r="LG18" s="3">
        <v>300</v>
      </c>
      <c r="LH18" s="3">
        <v>220</v>
      </c>
      <c r="LI18" s="3">
        <v>190</v>
      </c>
      <c r="LJ18" s="3">
        <v>180</v>
      </c>
      <c r="LK18" s="3">
        <v>270</v>
      </c>
      <c r="LL18" s="3">
        <v>290</v>
      </c>
      <c r="LM18" s="3">
        <v>370</v>
      </c>
      <c r="LN18" s="3">
        <v>350</v>
      </c>
      <c r="LO18" s="3">
        <v>280</v>
      </c>
      <c r="LP18" s="3">
        <v>70</v>
      </c>
      <c r="LQ18" s="3">
        <v>130</v>
      </c>
      <c r="LR18" s="3">
        <v>310</v>
      </c>
      <c r="LS18" s="3">
        <v>310</v>
      </c>
      <c r="LT18" s="3">
        <v>200</v>
      </c>
      <c r="LU18" s="3">
        <v>120</v>
      </c>
      <c r="LV18" s="3">
        <v>170</v>
      </c>
      <c r="LW18" s="3">
        <v>190</v>
      </c>
      <c r="LX18" s="3">
        <v>210</v>
      </c>
      <c r="LY18" s="3">
        <v>260</v>
      </c>
      <c r="LZ18" s="3">
        <v>310</v>
      </c>
      <c r="MA18" s="3">
        <v>280</v>
      </c>
      <c r="MB18" s="3">
        <v>230</v>
      </c>
      <c r="MC18" s="3">
        <v>120</v>
      </c>
      <c r="MD18" s="3">
        <v>60</v>
      </c>
      <c r="ME18" s="3">
        <v>40</v>
      </c>
      <c r="MF18" s="3">
        <v>120</v>
      </c>
      <c r="MG18" s="3">
        <v>210</v>
      </c>
      <c r="MH18" s="3">
        <v>250</v>
      </c>
      <c r="MI18" s="3">
        <v>240</v>
      </c>
      <c r="MJ18" s="3">
        <v>160</v>
      </c>
      <c r="MK18" s="3">
        <v>50</v>
      </c>
      <c r="ML18" s="3">
        <v>50</v>
      </c>
      <c r="MM18" s="3">
        <v>200</v>
      </c>
      <c r="MN18" s="3">
        <v>190</v>
      </c>
      <c r="MO18" s="3">
        <v>190</v>
      </c>
      <c r="MP18" s="3">
        <v>120</v>
      </c>
      <c r="MQ18" s="3">
        <v>60</v>
      </c>
      <c r="MR18" s="3">
        <v>50</v>
      </c>
      <c r="MS18" s="3">
        <v>50</v>
      </c>
      <c r="MT18" s="3">
        <v>50</v>
      </c>
      <c r="MU18" s="3">
        <v>50</v>
      </c>
      <c r="MV18" s="3">
        <v>60</v>
      </c>
      <c r="MW18" s="3">
        <v>60</v>
      </c>
      <c r="MX18" s="3">
        <v>100</v>
      </c>
      <c r="MY18" s="3">
        <v>90</v>
      </c>
      <c r="MZ18" s="3">
        <v>70</v>
      </c>
      <c r="NA18" s="3">
        <v>80</v>
      </c>
      <c r="NB18" s="3">
        <v>80</v>
      </c>
    </row>
    <row r="19" spans="1:366" s="3" customFormat="1" ht="11.25" x14ac:dyDescent="0.25">
      <c r="A19" s="3" t="s">
        <v>5</v>
      </c>
      <c r="B19" s="3">
        <v>0</v>
      </c>
      <c r="C19" s="3">
        <v>0</v>
      </c>
      <c r="D19" s="3">
        <v>0</v>
      </c>
      <c r="E19" s="3">
        <v>0</v>
      </c>
      <c r="F19" s="3">
        <v>0</v>
      </c>
      <c r="G19" s="3">
        <v>0</v>
      </c>
      <c r="H19" s="3">
        <v>0</v>
      </c>
      <c r="I19" s="3">
        <v>0</v>
      </c>
      <c r="J19" s="3">
        <v>0</v>
      </c>
      <c r="K19" s="3">
        <v>10</v>
      </c>
      <c r="L19" s="3">
        <v>10</v>
      </c>
      <c r="M19" s="3">
        <v>0</v>
      </c>
      <c r="N19" s="3">
        <v>0</v>
      </c>
      <c r="O19" s="3">
        <v>0</v>
      </c>
      <c r="P19" s="3">
        <v>0</v>
      </c>
      <c r="Q19" s="3">
        <v>0</v>
      </c>
      <c r="R19" s="3">
        <v>0</v>
      </c>
      <c r="S19" s="3">
        <v>0</v>
      </c>
      <c r="T19" s="3">
        <v>0</v>
      </c>
      <c r="U19" s="3">
        <v>0</v>
      </c>
      <c r="V19" s="3">
        <v>10</v>
      </c>
      <c r="W19" s="3">
        <v>10</v>
      </c>
      <c r="X19" s="3">
        <v>10</v>
      </c>
      <c r="Y19" s="3">
        <v>10</v>
      </c>
      <c r="Z19" s="3">
        <v>10</v>
      </c>
      <c r="AA19" s="3">
        <v>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v>0</v>
      </c>
      <c r="AW19" s="3">
        <v>0</v>
      </c>
      <c r="AX19" s="3">
        <v>0</v>
      </c>
      <c r="AY19" s="3">
        <v>0</v>
      </c>
      <c r="AZ19" s="3">
        <v>0</v>
      </c>
      <c r="BA19" s="3">
        <v>0</v>
      </c>
      <c r="BB19" s="3">
        <v>0</v>
      </c>
      <c r="BC19" s="3">
        <v>0</v>
      </c>
      <c r="BD19" s="3">
        <v>0</v>
      </c>
      <c r="BE19" s="3">
        <v>0</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0</v>
      </c>
      <c r="CY19" s="3">
        <v>0</v>
      </c>
      <c r="CZ19" s="3">
        <v>0</v>
      </c>
      <c r="DA19" s="3">
        <v>0</v>
      </c>
      <c r="DB19" s="3">
        <v>0</v>
      </c>
      <c r="DC19" s="3">
        <v>0</v>
      </c>
      <c r="DD19" s="3">
        <v>0</v>
      </c>
      <c r="DE19" s="3">
        <v>0</v>
      </c>
      <c r="DF19" s="3">
        <v>0</v>
      </c>
      <c r="DG19" s="3">
        <v>0</v>
      </c>
      <c r="DH19" s="3">
        <v>0</v>
      </c>
      <c r="DI19" s="3">
        <v>0</v>
      </c>
      <c r="DJ19" s="3">
        <v>0</v>
      </c>
      <c r="DK19" s="3">
        <v>0</v>
      </c>
      <c r="DL19" s="3">
        <v>0</v>
      </c>
      <c r="DM19" s="3">
        <v>0</v>
      </c>
      <c r="DN19" s="3">
        <v>0</v>
      </c>
      <c r="DO19" s="3">
        <v>0</v>
      </c>
      <c r="DP19" s="3">
        <v>0</v>
      </c>
      <c r="DQ19" s="3">
        <v>0</v>
      </c>
      <c r="DR19" s="3">
        <v>0</v>
      </c>
      <c r="DS19" s="3">
        <v>0</v>
      </c>
      <c r="DT19" s="3">
        <v>0</v>
      </c>
      <c r="DU19" s="3">
        <v>0</v>
      </c>
      <c r="DV19" s="3">
        <v>0</v>
      </c>
      <c r="DW19" s="3">
        <v>0</v>
      </c>
      <c r="DX19" s="3">
        <v>0</v>
      </c>
      <c r="DY19" s="3">
        <v>0</v>
      </c>
      <c r="DZ19" s="3">
        <v>0</v>
      </c>
      <c r="EA19" s="3">
        <v>0</v>
      </c>
      <c r="EB19" s="3">
        <v>0</v>
      </c>
      <c r="EC19" s="3">
        <v>0</v>
      </c>
      <c r="ED19" s="3">
        <v>0</v>
      </c>
      <c r="EE19" s="3">
        <v>0</v>
      </c>
      <c r="EF19" s="3">
        <v>0</v>
      </c>
      <c r="EG19" s="3">
        <v>0</v>
      </c>
      <c r="EH19" s="3">
        <v>0</v>
      </c>
      <c r="EI19" s="3">
        <v>0</v>
      </c>
      <c r="EJ19" s="3">
        <v>0</v>
      </c>
      <c r="EK19" s="3">
        <v>0</v>
      </c>
      <c r="EL19" s="3">
        <v>0</v>
      </c>
      <c r="EM19" s="3">
        <v>0</v>
      </c>
      <c r="EN19" s="3">
        <v>0</v>
      </c>
      <c r="EO19" s="3">
        <v>0</v>
      </c>
      <c r="EP19" s="3">
        <v>0</v>
      </c>
      <c r="EQ19" s="3">
        <v>0</v>
      </c>
      <c r="ER19" s="3">
        <v>0</v>
      </c>
      <c r="ES19" s="3">
        <v>0</v>
      </c>
      <c r="ET19" s="3">
        <v>0</v>
      </c>
      <c r="EU19" s="3">
        <v>0</v>
      </c>
      <c r="EV19" s="3">
        <v>0</v>
      </c>
      <c r="EW19" s="3">
        <v>0</v>
      </c>
      <c r="EX19" s="3">
        <v>0</v>
      </c>
      <c r="EY19" s="3">
        <v>0</v>
      </c>
      <c r="EZ19" s="3">
        <v>0</v>
      </c>
      <c r="FA19" s="3">
        <v>0</v>
      </c>
      <c r="FB19" s="3">
        <v>0</v>
      </c>
      <c r="FC19" s="3">
        <v>0</v>
      </c>
      <c r="FD19" s="3">
        <v>0</v>
      </c>
      <c r="FE19" s="3">
        <v>0</v>
      </c>
      <c r="FF19" s="3">
        <v>0</v>
      </c>
      <c r="FG19" s="3">
        <v>0</v>
      </c>
      <c r="FH19" s="3">
        <v>0</v>
      </c>
      <c r="FI19" s="3">
        <v>0</v>
      </c>
      <c r="FJ19" s="3">
        <v>0</v>
      </c>
      <c r="FK19" s="3">
        <v>0</v>
      </c>
      <c r="FL19" s="3">
        <v>0</v>
      </c>
      <c r="FM19" s="3">
        <v>0</v>
      </c>
      <c r="FN19" s="3">
        <v>0</v>
      </c>
      <c r="FO19" s="3">
        <v>0</v>
      </c>
      <c r="FP19" s="3">
        <v>0</v>
      </c>
      <c r="FQ19" s="3">
        <v>0</v>
      </c>
      <c r="FR19" s="3">
        <v>0</v>
      </c>
      <c r="FS19" s="3">
        <v>0</v>
      </c>
      <c r="FT19" s="3">
        <v>0</v>
      </c>
      <c r="FU19" s="3">
        <v>10</v>
      </c>
      <c r="FV19" s="3">
        <v>0</v>
      </c>
      <c r="FW19" s="3">
        <v>0</v>
      </c>
      <c r="FX19" s="3">
        <v>0</v>
      </c>
      <c r="FY19" s="3">
        <v>10</v>
      </c>
      <c r="FZ19" s="3">
        <v>10</v>
      </c>
      <c r="GA19" s="3">
        <v>0</v>
      </c>
      <c r="GB19" s="3">
        <v>0</v>
      </c>
      <c r="GC19" s="3">
        <v>0</v>
      </c>
      <c r="GD19" s="3">
        <v>0</v>
      </c>
      <c r="GE19" s="3">
        <v>0</v>
      </c>
      <c r="GF19" s="3">
        <v>0</v>
      </c>
      <c r="GG19" s="3">
        <v>0</v>
      </c>
      <c r="GH19" s="3">
        <v>0</v>
      </c>
      <c r="GI19" s="3">
        <v>0</v>
      </c>
      <c r="GJ19" s="3">
        <v>0</v>
      </c>
      <c r="GK19" s="3">
        <v>0</v>
      </c>
      <c r="GL19" s="3">
        <v>0</v>
      </c>
      <c r="GM19" s="3">
        <v>0</v>
      </c>
      <c r="GN19" s="3">
        <v>0</v>
      </c>
      <c r="GO19" s="3">
        <v>0</v>
      </c>
      <c r="GP19" s="3">
        <v>0</v>
      </c>
      <c r="GQ19" s="3">
        <v>0</v>
      </c>
      <c r="GR19" s="3">
        <v>0</v>
      </c>
      <c r="GS19" s="3">
        <v>0</v>
      </c>
      <c r="GT19" s="3">
        <v>0</v>
      </c>
      <c r="GU19" s="3">
        <v>0</v>
      </c>
      <c r="GV19" s="3">
        <v>0</v>
      </c>
      <c r="GW19" s="3">
        <v>10</v>
      </c>
      <c r="GX19" s="3">
        <v>10</v>
      </c>
      <c r="GY19" s="3">
        <v>10</v>
      </c>
      <c r="GZ19" s="3">
        <v>0</v>
      </c>
      <c r="HA19" s="3">
        <v>0</v>
      </c>
      <c r="HB19" s="3">
        <v>0</v>
      </c>
      <c r="HC19" s="3">
        <v>0</v>
      </c>
      <c r="HD19" s="3">
        <v>0</v>
      </c>
      <c r="HE19" s="3">
        <v>0</v>
      </c>
      <c r="HF19" s="3">
        <v>0</v>
      </c>
      <c r="HG19" s="3">
        <v>0</v>
      </c>
      <c r="HH19" s="3">
        <v>0</v>
      </c>
      <c r="HI19" s="3">
        <v>0</v>
      </c>
      <c r="HJ19" s="3">
        <v>0</v>
      </c>
      <c r="HK19" s="3">
        <v>0</v>
      </c>
      <c r="HL19" s="3">
        <v>0</v>
      </c>
      <c r="HM19" s="3">
        <v>0</v>
      </c>
      <c r="HN19" s="3">
        <v>0</v>
      </c>
      <c r="HO19" s="3">
        <v>0</v>
      </c>
      <c r="HP19" s="3">
        <v>0</v>
      </c>
      <c r="HQ19" s="3">
        <v>0</v>
      </c>
      <c r="HR19" s="3">
        <v>0</v>
      </c>
      <c r="HS19" s="3">
        <v>0</v>
      </c>
      <c r="HT19" s="3">
        <v>0</v>
      </c>
      <c r="HU19" s="3">
        <v>0</v>
      </c>
      <c r="HV19" s="3">
        <v>0</v>
      </c>
      <c r="HW19" s="3">
        <v>0</v>
      </c>
      <c r="HX19" s="3">
        <v>0</v>
      </c>
      <c r="HY19" s="3">
        <v>0</v>
      </c>
      <c r="HZ19" s="3">
        <v>0</v>
      </c>
      <c r="IA19" s="3">
        <v>0</v>
      </c>
      <c r="IB19" s="3">
        <v>0</v>
      </c>
      <c r="IC19" s="3">
        <v>0</v>
      </c>
      <c r="ID19" s="3">
        <v>0</v>
      </c>
      <c r="IE19" s="3">
        <v>0</v>
      </c>
      <c r="IF19" s="3">
        <v>0</v>
      </c>
      <c r="IG19" s="3">
        <v>0</v>
      </c>
      <c r="IH19" s="3">
        <v>0</v>
      </c>
      <c r="II19" s="3">
        <v>0</v>
      </c>
      <c r="IJ19" s="3">
        <v>0</v>
      </c>
      <c r="IK19" s="3">
        <v>0</v>
      </c>
      <c r="IL19" s="3">
        <v>0</v>
      </c>
      <c r="IM19" s="3">
        <v>0</v>
      </c>
      <c r="IN19" s="3">
        <v>0</v>
      </c>
      <c r="IO19" s="3">
        <v>0</v>
      </c>
      <c r="IP19" s="3">
        <v>0</v>
      </c>
      <c r="IQ19" s="3">
        <v>0</v>
      </c>
      <c r="IR19" s="3">
        <v>0</v>
      </c>
      <c r="IS19" s="3">
        <v>0</v>
      </c>
      <c r="IT19" s="3">
        <v>0</v>
      </c>
      <c r="IU19" s="3">
        <v>10</v>
      </c>
      <c r="IV19" s="3">
        <v>0</v>
      </c>
      <c r="IW19" s="3">
        <v>0</v>
      </c>
      <c r="IX19" s="3">
        <v>0</v>
      </c>
      <c r="IY19" s="3">
        <v>0</v>
      </c>
      <c r="IZ19" s="3">
        <v>0</v>
      </c>
      <c r="JA19" s="3">
        <v>0</v>
      </c>
      <c r="JB19" s="3">
        <v>0</v>
      </c>
      <c r="JC19" s="3">
        <v>0</v>
      </c>
      <c r="JD19" s="3">
        <v>0</v>
      </c>
      <c r="JE19" s="3">
        <v>0</v>
      </c>
      <c r="JF19" s="3">
        <v>0</v>
      </c>
      <c r="JG19" s="3">
        <v>0</v>
      </c>
      <c r="JH19" s="3">
        <v>0</v>
      </c>
      <c r="JI19" s="3">
        <v>10</v>
      </c>
      <c r="JJ19" s="3">
        <v>0</v>
      </c>
      <c r="JK19" s="3">
        <v>0</v>
      </c>
      <c r="JL19" s="3">
        <v>0</v>
      </c>
      <c r="JM19" s="3">
        <v>0</v>
      </c>
      <c r="JN19" s="3">
        <v>0</v>
      </c>
      <c r="JO19" s="3">
        <v>0</v>
      </c>
      <c r="JP19" s="3">
        <v>0</v>
      </c>
      <c r="JQ19" s="3">
        <v>0</v>
      </c>
      <c r="JR19" s="3">
        <v>0</v>
      </c>
      <c r="JS19" s="3">
        <v>0</v>
      </c>
      <c r="JT19" s="3">
        <v>0</v>
      </c>
      <c r="JU19" s="3">
        <v>0</v>
      </c>
      <c r="JV19" s="3">
        <v>0</v>
      </c>
      <c r="JW19" s="3">
        <v>0</v>
      </c>
      <c r="JX19" s="3">
        <v>0</v>
      </c>
      <c r="JY19" s="3">
        <v>0</v>
      </c>
      <c r="JZ19" s="3">
        <v>0</v>
      </c>
      <c r="KA19" s="3">
        <v>0</v>
      </c>
      <c r="KB19" s="3">
        <v>0</v>
      </c>
      <c r="KC19" s="3">
        <v>0</v>
      </c>
      <c r="KD19" s="3">
        <v>0</v>
      </c>
      <c r="KE19" s="3">
        <v>0</v>
      </c>
      <c r="KF19" s="3">
        <v>0</v>
      </c>
      <c r="KG19" s="3">
        <v>0</v>
      </c>
      <c r="KH19" s="3">
        <v>0</v>
      </c>
      <c r="KI19" s="3">
        <v>0</v>
      </c>
      <c r="KJ19" s="3">
        <v>0</v>
      </c>
      <c r="KK19" s="3">
        <v>0</v>
      </c>
      <c r="KL19" s="3">
        <v>0</v>
      </c>
      <c r="KM19" s="3">
        <v>0</v>
      </c>
      <c r="KN19" s="3">
        <v>0</v>
      </c>
      <c r="KO19" s="3">
        <v>0</v>
      </c>
      <c r="KP19" s="3">
        <v>0</v>
      </c>
      <c r="KQ19" s="3">
        <v>0</v>
      </c>
      <c r="KR19" s="3">
        <v>0</v>
      </c>
      <c r="KS19" s="3">
        <v>0</v>
      </c>
      <c r="KT19" s="3">
        <v>0</v>
      </c>
      <c r="KU19" s="3">
        <v>0</v>
      </c>
      <c r="KV19" s="3">
        <v>0</v>
      </c>
      <c r="KW19" s="3">
        <v>0</v>
      </c>
      <c r="KX19" s="3">
        <v>10</v>
      </c>
      <c r="KY19" s="3">
        <v>0</v>
      </c>
      <c r="KZ19" s="3">
        <v>0</v>
      </c>
      <c r="LA19" s="3">
        <v>0</v>
      </c>
      <c r="LB19" s="3">
        <v>0</v>
      </c>
      <c r="LC19" s="3">
        <v>0</v>
      </c>
      <c r="LD19" s="3">
        <v>0</v>
      </c>
      <c r="LE19" s="3">
        <v>0</v>
      </c>
      <c r="LF19" s="3">
        <v>0</v>
      </c>
      <c r="LG19" s="3">
        <v>0</v>
      </c>
      <c r="LH19" s="3">
        <v>0</v>
      </c>
      <c r="LI19" s="3">
        <v>0</v>
      </c>
      <c r="LJ19" s="3">
        <v>0</v>
      </c>
      <c r="LK19" s="3">
        <v>0</v>
      </c>
      <c r="LL19" s="3">
        <v>10</v>
      </c>
      <c r="LM19" s="3">
        <v>10</v>
      </c>
      <c r="LN19" s="3">
        <v>10</v>
      </c>
      <c r="LO19" s="3">
        <v>0</v>
      </c>
      <c r="LP19" s="3">
        <v>0</v>
      </c>
      <c r="LQ19" s="3">
        <v>0</v>
      </c>
      <c r="LR19" s="3">
        <v>10</v>
      </c>
      <c r="LS19" s="3">
        <v>10</v>
      </c>
      <c r="LT19" s="3">
        <v>10</v>
      </c>
      <c r="LU19" s="3">
        <v>0</v>
      </c>
      <c r="LV19" s="3">
        <v>0</v>
      </c>
      <c r="LW19" s="3">
        <v>0</v>
      </c>
      <c r="LX19" s="3">
        <v>0</v>
      </c>
      <c r="LY19" s="3">
        <v>0</v>
      </c>
      <c r="LZ19" s="3">
        <v>10</v>
      </c>
      <c r="MA19" s="3">
        <v>0</v>
      </c>
      <c r="MB19" s="3">
        <v>10</v>
      </c>
      <c r="MC19" s="3">
        <v>0</v>
      </c>
      <c r="MD19" s="3">
        <v>0</v>
      </c>
      <c r="ME19" s="3">
        <v>0</v>
      </c>
      <c r="MF19" s="3">
        <v>10</v>
      </c>
      <c r="MG19" s="3">
        <v>0</v>
      </c>
      <c r="MH19" s="3">
        <v>0</v>
      </c>
      <c r="MI19" s="3">
        <v>0</v>
      </c>
      <c r="MJ19" s="3">
        <v>0</v>
      </c>
      <c r="MK19" s="3">
        <v>0</v>
      </c>
      <c r="ML19" s="3">
        <v>0</v>
      </c>
      <c r="MM19" s="3">
        <v>0</v>
      </c>
      <c r="MN19" s="3">
        <v>0</v>
      </c>
      <c r="MO19" s="3">
        <v>0</v>
      </c>
      <c r="MP19" s="3">
        <v>0</v>
      </c>
      <c r="MQ19" s="3">
        <v>0</v>
      </c>
      <c r="MR19" s="3">
        <v>0</v>
      </c>
      <c r="MS19" s="3">
        <v>0</v>
      </c>
      <c r="MT19" s="3">
        <v>0</v>
      </c>
      <c r="MU19" s="3">
        <v>0</v>
      </c>
      <c r="MV19" s="3">
        <v>0</v>
      </c>
      <c r="MW19" s="3">
        <v>0</v>
      </c>
      <c r="MX19" s="3">
        <v>0</v>
      </c>
      <c r="MY19" s="3">
        <v>0</v>
      </c>
      <c r="MZ19" s="3">
        <v>0</v>
      </c>
      <c r="NA19" s="3">
        <v>0</v>
      </c>
      <c r="NB19" s="3">
        <v>0</v>
      </c>
    </row>
    <row r="20" spans="1:366" s="3" customFormat="1" ht="11.25" x14ac:dyDescent="0.25">
      <c r="A20" s="3" t="s">
        <v>4</v>
      </c>
      <c r="B20" s="3">
        <v>60</v>
      </c>
      <c r="C20" s="3">
        <v>110</v>
      </c>
      <c r="D20" s="3">
        <v>200</v>
      </c>
      <c r="E20" s="3">
        <v>160</v>
      </c>
      <c r="F20" s="3">
        <v>120</v>
      </c>
      <c r="G20" s="3">
        <v>160</v>
      </c>
      <c r="H20" s="3">
        <v>200</v>
      </c>
      <c r="I20" s="3">
        <v>120</v>
      </c>
      <c r="J20" s="3">
        <v>160</v>
      </c>
      <c r="K20" s="3">
        <v>290</v>
      </c>
      <c r="L20" s="3">
        <v>240</v>
      </c>
      <c r="M20" s="3">
        <v>140</v>
      </c>
      <c r="N20" s="3">
        <v>80</v>
      </c>
      <c r="O20" s="3">
        <v>130</v>
      </c>
      <c r="P20" s="3">
        <v>180</v>
      </c>
      <c r="Q20" s="3">
        <v>190</v>
      </c>
      <c r="R20" s="3">
        <v>170</v>
      </c>
      <c r="S20" s="3">
        <v>250</v>
      </c>
      <c r="T20" s="3">
        <v>190</v>
      </c>
      <c r="U20" s="3">
        <v>190</v>
      </c>
      <c r="V20" s="3">
        <v>310</v>
      </c>
      <c r="W20" s="3">
        <v>310</v>
      </c>
      <c r="X20" s="3">
        <v>330</v>
      </c>
      <c r="Y20" s="3">
        <v>360</v>
      </c>
      <c r="Z20" s="3">
        <v>310</v>
      </c>
      <c r="AA20" s="3">
        <v>160</v>
      </c>
      <c r="AB20" s="3">
        <v>120</v>
      </c>
      <c r="AC20" s="3">
        <v>200</v>
      </c>
      <c r="AD20" s="3">
        <v>280</v>
      </c>
      <c r="AE20" s="3">
        <v>260</v>
      </c>
      <c r="AF20" s="3">
        <v>270</v>
      </c>
      <c r="AG20" s="3">
        <v>290</v>
      </c>
      <c r="AH20" s="3">
        <v>200</v>
      </c>
      <c r="AI20" s="3">
        <v>190</v>
      </c>
      <c r="AJ20" s="3">
        <v>210</v>
      </c>
      <c r="AK20" s="3">
        <v>260</v>
      </c>
      <c r="AL20" s="3">
        <v>270</v>
      </c>
      <c r="AM20" s="3">
        <v>200</v>
      </c>
      <c r="AN20" s="3">
        <v>170</v>
      </c>
      <c r="AO20" s="3">
        <v>90</v>
      </c>
      <c r="AP20" s="3">
        <v>100</v>
      </c>
      <c r="AQ20" s="3">
        <v>150</v>
      </c>
      <c r="AR20" s="3">
        <v>220</v>
      </c>
      <c r="AS20" s="3">
        <v>220</v>
      </c>
      <c r="AT20" s="3">
        <v>200</v>
      </c>
      <c r="AU20" s="3">
        <v>170</v>
      </c>
      <c r="AV20" s="3">
        <v>110</v>
      </c>
      <c r="AW20" s="3">
        <v>110</v>
      </c>
      <c r="AX20" s="3">
        <v>150</v>
      </c>
      <c r="AY20" s="3">
        <v>160</v>
      </c>
      <c r="AZ20" s="3">
        <v>190</v>
      </c>
      <c r="BA20" s="3">
        <v>180</v>
      </c>
      <c r="BB20" s="3">
        <v>180</v>
      </c>
      <c r="BC20" s="3">
        <v>110</v>
      </c>
      <c r="BD20" s="3">
        <v>110</v>
      </c>
      <c r="BE20" s="3">
        <v>160</v>
      </c>
      <c r="BF20" s="3">
        <v>180</v>
      </c>
      <c r="BG20" s="3">
        <v>160</v>
      </c>
      <c r="BH20" s="3">
        <v>110</v>
      </c>
      <c r="BI20" s="3">
        <v>170</v>
      </c>
      <c r="BJ20" s="3">
        <v>140</v>
      </c>
      <c r="BK20" s="3">
        <v>70</v>
      </c>
      <c r="BL20" s="3">
        <v>100</v>
      </c>
      <c r="BM20" s="3">
        <v>120</v>
      </c>
      <c r="BN20" s="3">
        <v>120</v>
      </c>
      <c r="BO20" s="3">
        <v>100</v>
      </c>
      <c r="BP20" s="3">
        <v>110</v>
      </c>
      <c r="BQ20" s="3">
        <v>70</v>
      </c>
      <c r="BR20" s="3">
        <v>90</v>
      </c>
      <c r="BS20" s="3">
        <v>110</v>
      </c>
      <c r="BT20" s="3">
        <v>100</v>
      </c>
      <c r="BU20" s="3">
        <v>110</v>
      </c>
      <c r="BV20" s="3">
        <v>120</v>
      </c>
      <c r="BW20" s="3">
        <v>110</v>
      </c>
      <c r="BX20" s="3">
        <v>80</v>
      </c>
      <c r="BY20" s="3">
        <v>60</v>
      </c>
      <c r="BZ20" s="3">
        <v>120</v>
      </c>
      <c r="CA20" s="3">
        <v>200</v>
      </c>
      <c r="CB20" s="3">
        <v>170</v>
      </c>
      <c r="CC20" s="3">
        <v>170</v>
      </c>
      <c r="CD20" s="3">
        <v>170</v>
      </c>
      <c r="CE20" s="3">
        <v>90</v>
      </c>
      <c r="CF20" s="3">
        <v>90</v>
      </c>
      <c r="CG20" s="3">
        <v>110</v>
      </c>
      <c r="CH20" s="3">
        <v>120</v>
      </c>
      <c r="CI20" s="3">
        <v>170</v>
      </c>
      <c r="CJ20" s="3">
        <v>190</v>
      </c>
      <c r="CK20" s="3">
        <v>160</v>
      </c>
      <c r="CL20" s="3">
        <v>80</v>
      </c>
      <c r="CM20" s="3">
        <v>70</v>
      </c>
      <c r="CN20" s="3">
        <v>130</v>
      </c>
      <c r="CO20" s="3">
        <v>100</v>
      </c>
      <c r="CP20" s="3">
        <v>170</v>
      </c>
      <c r="CQ20" s="3">
        <v>210</v>
      </c>
      <c r="CR20" s="3">
        <v>180</v>
      </c>
      <c r="CS20" s="3">
        <v>80</v>
      </c>
      <c r="CT20" s="3">
        <v>70</v>
      </c>
      <c r="CU20" s="3">
        <v>140</v>
      </c>
      <c r="CV20" s="3">
        <v>140</v>
      </c>
      <c r="CW20" s="3">
        <v>150</v>
      </c>
      <c r="CX20" s="3">
        <v>160</v>
      </c>
      <c r="CY20" s="3">
        <v>190</v>
      </c>
      <c r="CZ20" s="3">
        <v>150</v>
      </c>
      <c r="DA20" s="3">
        <v>120</v>
      </c>
      <c r="DB20" s="3">
        <v>130</v>
      </c>
      <c r="DC20" s="3">
        <v>140</v>
      </c>
      <c r="DD20" s="3">
        <v>160</v>
      </c>
      <c r="DE20" s="3">
        <v>110</v>
      </c>
      <c r="DF20" s="3">
        <v>60</v>
      </c>
      <c r="DG20" s="3">
        <v>70</v>
      </c>
      <c r="DH20" s="3">
        <v>50</v>
      </c>
      <c r="DI20" s="3">
        <v>40</v>
      </c>
      <c r="DJ20" s="3">
        <v>70</v>
      </c>
      <c r="DK20" s="3">
        <v>80</v>
      </c>
      <c r="DL20" s="3">
        <v>90</v>
      </c>
      <c r="DM20" s="3">
        <v>90</v>
      </c>
      <c r="DN20" s="3">
        <v>60</v>
      </c>
      <c r="DO20" s="3">
        <v>60</v>
      </c>
      <c r="DP20" s="3">
        <v>90</v>
      </c>
      <c r="DQ20" s="3">
        <v>90</v>
      </c>
      <c r="DR20" s="3">
        <v>70</v>
      </c>
      <c r="DS20" s="3">
        <v>100</v>
      </c>
      <c r="DT20" s="3">
        <v>130</v>
      </c>
      <c r="DU20" s="3">
        <v>80</v>
      </c>
      <c r="DV20" s="3">
        <v>80</v>
      </c>
      <c r="DW20" s="3">
        <v>110</v>
      </c>
      <c r="DX20" s="3">
        <v>140</v>
      </c>
      <c r="DY20" s="3">
        <v>120</v>
      </c>
      <c r="DZ20" s="3">
        <v>140</v>
      </c>
      <c r="EA20" s="3">
        <v>140</v>
      </c>
      <c r="EB20" s="3">
        <v>80</v>
      </c>
      <c r="EC20" s="3">
        <v>70</v>
      </c>
      <c r="ED20" s="3">
        <v>90</v>
      </c>
      <c r="EE20" s="3">
        <v>100</v>
      </c>
      <c r="EF20" s="3">
        <v>110</v>
      </c>
      <c r="EG20" s="3">
        <v>130</v>
      </c>
      <c r="EH20" s="3">
        <v>120</v>
      </c>
      <c r="EI20" s="3">
        <v>70</v>
      </c>
      <c r="EJ20" s="3">
        <v>50</v>
      </c>
      <c r="EK20" s="3">
        <v>150</v>
      </c>
      <c r="EL20" s="3">
        <v>110</v>
      </c>
      <c r="EM20" s="3">
        <v>110</v>
      </c>
      <c r="EN20" s="3">
        <v>110</v>
      </c>
      <c r="EO20" s="3">
        <v>110</v>
      </c>
      <c r="EP20" s="3">
        <v>90</v>
      </c>
      <c r="EQ20" s="3">
        <v>60</v>
      </c>
      <c r="ER20" s="3">
        <v>120</v>
      </c>
      <c r="ES20" s="3">
        <v>170</v>
      </c>
      <c r="ET20" s="3">
        <v>160</v>
      </c>
      <c r="EU20" s="3">
        <v>60</v>
      </c>
      <c r="EV20" s="3">
        <v>90</v>
      </c>
      <c r="EW20" s="3">
        <v>50</v>
      </c>
      <c r="EX20" s="3">
        <v>40</v>
      </c>
      <c r="EY20" s="3">
        <v>100</v>
      </c>
      <c r="EZ20" s="3">
        <v>110</v>
      </c>
      <c r="FA20" s="3">
        <v>110</v>
      </c>
      <c r="FB20" s="3">
        <v>110</v>
      </c>
      <c r="FC20" s="3">
        <v>100</v>
      </c>
      <c r="FD20" s="3">
        <v>30</v>
      </c>
      <c r="FE20" s="3">
        <v>50</v>
      </c>
      <c r="FF20" s="3">
        <v>60</v>
      </c>
      <c r="FG20" s="3">
        <v>130</v>
      </c>
      <c r="FH20" s="3">
        <v>140</v>
      </c>
      <c r="FI20" s="3">
        <v>120</v>
      </c>
      <c r="FJ20" s="3">
        <v>150</v>
      </c>
      <c r="FK20" s="3">
        <v>70</v>
      </c>
      <c r="FL20" s="3">
        <v>70</v>
      </c>
      <c r="FM20" s="3">
        <v>120</v>
      </c>
      <c r="FN20" s="3">
        <v>130</v>
      </c>
      <c r="FO20" s="3">
        <v>130</v>
      </c>
      <c r="FP20" s="3">
        <v>130</v>
      </c>
      <c r="FQ20" s="3">
        <v>140</v>
      </c>
      <c r="FR20" s="3">
        <v>70</v>
      </c>
      <c r="FS20" s="3">
        <v>50</v>
      </c>
      <c r="FT20" s="3">
        <v>110</v>
      </c>
      <c r="FU20" s="3">
        <v>150</v>
      </c>
      <c r="FV20" s="3">
        <v>140</v>
      </c>
      <c r="FW20" s="3">
        <v>150</v>
      </c>
      <c r="FX20" s="3">
        <v>170</v>
      </c>
      <c r="FY20" s="3">
        <v>110</v>
      </c>
      <c r="FZ20" s="3">
        <v>60</v>
      </c>
      <c r="GA20" s="3">
        <v>140</v>
      </c>
      <c r="GB20" s="3">
        <v>140</v>
      </c>
      <c r="GC20" s="3">
        <v>150</v>
      </c>
      <c r="GD20" s="3">
        <v>120</v>
      </c>
      <c r="GE20" s="3">
        <v>140</v>
      </c>
      <c r="GF20" s="3">
        <v>50</v>
      </c>
      <c r="GG20" s="3">
        <v>40</v>
      </c>
      <c r="GH20" s="3">
        <v>130</v>
      </c>
      <c r="GI20" s="3">
        <v>160</v>
      </c>
      <c r="GJ20" s="3">
        <v>160</v>
      </c>
      <c r="GK20" s="3">
        <v>180</v>
      </c>
      <c r="GL20" s="3">
        <v>170</v>
      </c>
      <c r="GM20" s="3">
        <v>50</v>
      </c>
      <c r="GN20" s="3">
        <v>50</v>
      </c>
      <c r="GO20" s="3">
        <v>140</v>
      </c>
      <c r="GP20" s="3">
        <v>150</v>
      </c>
      <c r="GQ20" s="3">
        <v>180</v>
      </c>
      <c r="GR20" s="3">
        <v>180</v>
      </c>
      <c r="GS20" s="3">
        <v>180</v>
      </c>
      <c r="GT20" s="3">
        <v>90</v>
      </c>
      <c r="GU20" s="3">
        <v>60</v>
      </c>
      <c r="GV20" s="3">
        <v>160</v>
      </c>
      <c r="GW20" s="3">
        <v>180</v>
      </c>
      <c r="GX20" s="3">
        <v>180</v>
      </c>
      <c r="GY20" s="3">
        <v>160</v>
      </c>
      <c r="GZ20" s="3">
        <v>150</v>
      </c>
      <c r="HA20" s="3">
        <v>90</v>
      </c>
      <c r="HB20" s="3">
        <v>70</v>
      </c>
      <c r="HC20" s="3">
        <v>170</v>
      </c>
      <c r="HD20" s="3">
        <v>180</v>
      </c>
      <c r="HE20" s="3">
        <v>170</v>
      </c>
      <c r="HF20" s="3">
        <v>190</v>
      </c>
      <c r="HG20" s="3">
        <v>180</v>
      </c>
      <c r="HH20" s="3">
        <v>120</v>
      </c>
      <c r="HI20" s="3">
        <v>90</v>
      </c>
      <c r="HJ20" s="3">
        <v>160</v>
      </c>
      <c r="HK20" s="3">
        <v>180</v>
      </c>
      <c r="HL20" s="3">
        <v>180</v>
      </c>
      <c r="HM20" s="3">
        <v>140</v>
      </c>
      <c r="HN20" s="3">
        <v>170</v>
      </c>
      <c r="HO20" s="3">
        <v>30</v>
      </c>
      <c r="HP20" s="3">
        <v>40</v>
      </c>
      <c r="HQ20" s="3">
        <v>150</v>
      </c>
      <c r="HR20" s="3">
        <v>160</v>
      </c>
      <c r="HS20" s="3">
        <v>160</v>
      </c>
      <c r="HT20" s="3">
        <v>90</v>
      </c>
      <c r="HU20" s="3">
        <v>120</v>
      </c>
      <c r="HV20" s="3">
        <v>40</v>
      </c>
      <c r="HW20" s="3">
        <v>30</v>
      </c>
      <c r="HX20" s="3">
        <v>120</v>
      </c>
      <c r="HY20" s="3">
        <v>180</v>
      </c>
      <c r="HZ20" s="3">
        <v>180</v>
      </c>
      <c r="IA20" s="3">
        <v>150</v>
      </c>
      <c r="IB20" s="3">
        <v>150</v>
      </c>
      <c r="IC20" s="3">
        <v>60</v>
      </c>
      <c r="ID20" s="3">
        <v>70</v>
      </c>
      <c r="IE20" s="3">
        <v>160</v>
      </c>
      <c r="IF20" s="3">
        <v>180</v>
      </c>
      <c r="IG20" s="3">
        <v>190</v>
      </c>
      <c r="IH20" s="3">
        <v>180</v>
      </c>
      <c r="II20" s="3">
        <v>180</v>
      </c>
      <c r="IJ20" s="3">
        <v>80</v>
      </c>
      <c r="IK20" s="3">
        <v>70</v>
      </c>
      <c r="IL20" s="3">
        <v>150</v>
      </c>
      <c r="IM20" s="3">
        <v>160</v>
      </c>
      <c r="IN20" s="3">
        <v>170</v>
      </c>
      <c r="IO20" s="3">
        <v>150</v>
      </c>
      <c r="IP20" s="3">
        <v>160</v>
      </c>
      <c r="IQ20" s="3">
        <v>120</v>
      </c>
      <c r="IR20" s="3">
        <v>120</v>
      </c>
      <c r="IS20" s="3">
        <v>160</v>
      </c>
      <c r="IT20" s="3">
        <v>140</v>
      </c>
      <c r="IU20" s="3">
        <v>130</v>
      </c>
      <c r="IV20" s="3">
        <v>160</v>
      </c>
      <c r="IW20" s="3">
        <v>160</v>
      </c>
      <c r="IX20" s="3">
        <v>120</v>
      </c>
      <c r="IY20" s="3">
        <v>60</v>
      </c>
      <c r="IZ20" s="3">
        <v>180</v>
      </c>
      <c r="JA20" s="3">
        <v>140</v>
      </c>
      <c r="JB20" s="3">
        <v>160</v>
      </c>
      <c r="JC20" s="3">
        <v>200</v>
      </c>
      <c r="JD20" s="3">
        <v>200</v>
      </c>
      <c r="JE20" s="3">
        <v>110</v>
      </c>
      <c r="JF20" s="3">
        <v>100</v>
      </c>
      <c r="JG20" s="3">
        <v>190</v>
      </c>
      <c r="JH20" s="3">
        <v>210</v>
      </c>
      <c r="JI20" s="3">
        <v>210</v>
      </c>
      <c r="JJ20" s="3">
        <v>200</v>
      </c>
      <c r="JK20" s="3">
        <v>170</v>
      </c>
      <c r="JL20" s="3">
        <v>50</v>
      </c>
      <c r="JM20" s="3">
        <v>40</v>
      </c>
      <c r="JN20" s="3">
        <v>100</v>
      </c>
      <c r="JO20" s="3">
        <v>200</v>
      </c>
      <c r="JP20" s="3">
        <v>190</v>
      </c>
      <c r="JQ20" s="3">
        <v>170</v>
      </c>
      <c r="JR20" s="3">
        <v>190</v>
      </c>
      <c r="JS20" s="3">
        <v>140</v>
      </c>
      <c r="JT20" s="3">
        <v>140</v>
      </c>
      <c r="JU20" s="3">
        <v>220</v>
      </c>
      <c r="JV20" s="3">
        <v>190</v>
      </c>
      <c r="JW20" s="3">
        <v>170</v>
      </c>
      <c r="JX20" s="3">
        <v>150</v>
      </c>
      <c r="JY20" s="3">
        <v>80</v>
      </c>
      <c r="JZ20" s="3">
        <v>70</v>
      </c>
      <c r="KA20" s="3">
        <v>50</v>
      </c>
      <c r="KB20" s="3">
        <v>170</v>
      </c>
      <c r="KC20" s="3">
        <v>210</v>
      </c>
      <c r="KD20" s="3">
        <v>200</v>
      </c>
      <c r="KE20" s="3">
        <v>210</v>
      </c>
      <c r="KF20" s="3">
        <v>170</v>
      </c>
      <c r="KG20" s="3">
        <v>140</v>
      </c>
      <c r="KH20" s="3">
        <v>170</v>
      </c>
      <c r="KI20" s="3">
        <v>220</v>
      </c>
      <c r="KJ20" s="3">
        <v>230</v>
      </c>
      <c r="KK20" s="3">
        <v>230</v>
      </c>
      <c r="KL20" s="3">
        <v>200</v>
      </c>
      <c r="KM20" s="3">
        <v>170</v>
      </c>
      <c r="KN20" s="3">
        <v>50</v>
      </c>
      <c r="KO20" s="3">
        <v>80</v>
      </c>
      <c r="KP20" s="3">
        <v>210</v>
      </c>
      <c r="KQ20" s="3">
        <v>240</v>
      </c>
      <c r="KR20" s="3">
        <v>240</v>
      </c>
      <c r="KS20" s="3">
        <v>220</v>
      </c>
      <c r="KT20" s="3">
        <v>190</v>
      </c>
      <c r="KU20" s="3">
        <v>90</v>
      </c>
      <c r="KV20" s="3">
        <v>110</v>
      </c>
      <c r="KW20" s="3">
        <v>210</v>
      </c>
      <c r="KX20" s="3">
        <v>250</v>
      </c>
      <c r="KY20" s="3">
        <v>250</v>
      </c>
      <c r="KZ20" s="3">
        <v>230</v>
      </c>
      <c r="LA20" s="3">
        <v>240</v>
      </c>
      <c r="LB20" s="3">
        <v>160</v>
      </c>
      <c r="LC20" s="3">
        <v>140</v>
      </c>
      <c r="LD20" s="3">
        <v>160</v>
      </c>
      <c r="LE20" s="3">
        <v>190</v>
      </c>
      <c r="LF20" s="3">
        <v>240</v>
      </c>
      <c r="LG20" s="3">
        <v>240</v>
      </c>
      <c r="LH20" s="3">
        <v>170</v>
      </c>
      <c r="LI20" s="3">
        <v>140</v>
      </c>
      <c r="LJ20" s="3">
        <v>120</v>
      </c>
      <c r="LK20" s="3">
        <v>200</v>
      </c>
      <c r="LL20" s="3">
        <v>230</v>
      </c>
      <c r="LM20" s="3">
        <v>290</v>
      </c>
      <c r="LN20" s="3">
        <v>290</v>
      </c>
      <c r="LO20" s="3">
        <v>230</v>
      </c>
      <c r="LP20" s="3">
        <v>100</v>
      </c>
      <c r="LQ20" s="3">
        <v>110</v>
      </c>
      <c r="LR20" s="3">
        <v>250</v>
      </c>
      <c r="LS20" s="3">
        <v>220</v>
      </c>
      <c r="LT20" s="3">
        <v>130</v>
      </c>
      <c r="LU20" s="3">
        <v>90</v>
      </c>
      <c r="LV20" s="3">
        <v>140</v>
      </c>
      <c r="LW20" s="3">
        <v>160</v>
      </c>
      <c r="LX20" s="3">
        <v>160</v>
      </c>
      <c r="LY20" s="3">
        <v>240</v>
      </c>
      <c r="LZ20" s="3">
        <v>260</v>
      </c>
      <c r="MA20" s="3">
        <v>240</v>
      </c>
      <c r="MB20" s="3">
        <v>240</v>
      </c>
      <c r="MC20" s="3">
        <v>140</v>
      </c>
      <c r="MD20" s="3">
        <v>90</v>
      </c>
      <c r="ME20" s="3">
        <v>50</v>
      </c>
      <c r="MF20" s="3">
        <v>140</v>
      </c>
      <c r="MG20" s="3">
        <v>190</v>
      </c>
      <c r="MH20" s="3">
        <v>230</v>
      </c>
      <c r="MI20" s="3">
        <v>240</v>
      </c>
      <c r="MJ20" s="3">
        <v>180</v>
      </c>
      <c r="MK20" s="3">
        <v>90</v>
      </c>
      <c r="ML20" s="3">
        <v>70</v>
      </c>
      <c r="MM20" s="3">
        <v>210</v>
      </c>
      <c r="MN20" s="3">
        <v>180</v>
      </c>
      <c r="MO20" s="3">
        <v>210</v>
      </c>
      <c r="MP20" s="3">
        <v>150</v>
      </c>
      <c r="MQ20" s="3">
        <v>120</v>
      </c>
      <c r="MR20" s="3">
        <v>100</v>
      </c>
      <c r="MS20" s="3">
        <v>90</v>
      </c>
      <c r="MT20" s="3">
        <v>100</v>
      </c>
      <c r="MU20" s="3">
        <v>100</v>
      </c>
      <c r="MV20" s="3">
        <v>100</v>
      </c>
      <c r="MW20" s="3">
        <v>120</v>
      </c>
      <c r="MX20" s="3">
        <v>160</v>
      </c>
      <c r="MY20" s="3">
        <v>170</v>
      </c>
      <c r="MZ20" s="3">
        <v>120</v>
      </c>
      <c r="NA20" s="3">
        <v>110</v>
      </c>
      <c r="NB20" s="3">
        <v>130</v>
      </c>
    </row>
    <row r="21" spans="1:366" s="3" customFormat="1" ht="11.25" x14ac:dyDescent="0.25">
      <c r="A21" s="3" t="s">
        <v>3</v>
      </c>
      <c r="B21" s="3">
        <v>10</v>
      </c>
      <c r="C21" s="3">
        <v>10</v>
      </c>
      <c r="D21" s="3">
        <v>10</v>
      </c>
      <c r="E21" s="3">
        <v>10</v>
      </c>
      <c r="F21" s="3">
        <v>10</v>
      </c>
      <c r="G21" s="3">
        <v>10</v>
      </c>
      <c r="H21" s="3">
        <v>10</v>
      </c>
      <c r="I21" s="3">
        <v>10</v>
      </c>
      <c r="J21" s="3">
        <v>10</v>
      </c>
      <c r="K21" s="3">
        <v>10</v>
      </c>
      <c r="L21" s="3">
        <v>10</v>
      </c>
      <c r="M21" s="3">
        <v>10</v>
      </c>
      <c r="N21" s="3">
        <v>10</v>
      </c>
      <c r="O21" s="3">
        <v>10</v>
      </c>
      <c r="P21" s="3">
        <v>10</v>
      </c>
      <c r="Q21" s="3">
        <v>10</v>
      </c>
      <c r="R21" s="3">
        <v>10</v>
      </c>
      <c r="S21" s="3">
        <v>10</v>
      </c>
      <c r="T21" s="3">
        <v>10</v>
      </c>
      <c r="U21" s="3">
        <v>10</v>
      </c>
      <c r="V21" s="3">
        <v>10</v>
      </c>
      <c r="W21" s="3">
        <v>10</v>
      </c>
      <c r="X21" s="3">
        <v>10</v>
      </c>
      <c r="Y21" s="3">
        <v>10</v>
      </c>
      <c r="Z21" s="3">
        <v>10</v>
      </c>
      <c r="AA21" s="3">
        <v>10</v>
      </c>
      <c r="AB21" s="3">
        <v>10</v>
      </c>
      <c r="AC21" s="3">
        <v>10</v>
      </c>
      <c r="AD21" s="3">
        <v>10</v>
      </c>
      <c r="AE21" s="3">
        <v>10</v>
      </c>
      <c r="AF21" s="3">
        <v>10</v>
      </c>
      <c r="AG21" s="3">
        <v>10</v>
      </c>
      <c r="AH21" s="3">
        <v>10</v>
      </c>
      <c r="AI21" s="3">
        <v>10</v>
      </c>
      <c r="AJ21" s="3">
        <v>10</v>
      </c>
      <c r="AK21" s="3">
        <v>10</v>
      </c>
      <c r="AL21" s="3">
        <v>10</v>
      </c>
      <c r="AM21" s="3">
        <v>10</v>
      </c>
      <c r="AN21" s="3">
        <v>10</v>
      </c>
      <c r="AO21" s="3">
        <v>10</v>
      </c>
      <c r="AP21" s="3">
        <v>10</v>
      </c>
      <c r="AQ21" s="3">
        <v>10</v>
      </c>
      <c r="AR21" s="3">
        <v>10</v>
      </c>
      <c r="AS21" s="3">
        <v>10</v>
      </c>
      <c r="AT21" s="3">
        <v>10</v>
      </c>
      <c r="AU21" s="3">
        <v>10</v>
      </c>
      <c r="AV21" s="3">
        <v>10</v>
      </c>
      <c r="AW21" s="3">
        <v>10</v>
      </c>
      <c r="AX21" s="3">
        <v>10</v>
      </c>
      <c r="AY21" s="3">
        <v>10</v>
      </c>
      <c r="AZ21" s="3">
        <v>10</v>
      </c>
      <c r="BA21" s="3">
        <v>10</v>
      </c>
      <c r="BB21" s="3">
        <v>10</v>
      </c>
      <c r="BC21" s="3">
        <v>10</v>
      </c>
      <c r="BD21" s="3">
        <v>10</v>
      </c>
      <c r="BE21" s="3">
        <v>10</v>
      </c>
      <c r="BF21" s="3">
        <v>10</v>
      </c>
      <c r="BG21" s="3">
        <v>10</v>
      </c>
      <c r="BH21" s="3">
        <v>10</v>
      </c>
      <c r="BI21" s="3">
        <v>10</v>
      </c>
      <c r="BJ21" s="3">
        <v>10</v>
      </c>
      <c r="BK21" s="3">
        <v>10</v>
      </c>
      <c r="BL21" s="3">
        <v>10</v>
      </c>
      <c r="BM21" s="3">
        <v>10</v>
      </c>
      <c r="BN21" s="3">
        <v>20</v>
      </c>
      <c r="BO21" s="3">
        <v>20</v>
      </c>
      <c r="BP21" s="3">
        <v>10</v>
      </c>
      <c r="BQ21" s="3">
        <v>10</v>
      </c>
      <c r="BR21" s="3">
        <v>10</v>
      </c>
      <c r="BS21" s="3">
        <v>10</v>
      </c>
      <c r="BT21" s="3">
        <v>10</v>
      </c>
      <c r="BU21" s="3">
        <v>10</v>
      </c>
      <c r="BV21" s="3">
        <v>10</v>
      </c>
      <c r="BW21" s="3">
        <v>10</v>
      </c>
      <c r="BX21" s="3">
        <v>10</v>
      </c>
      <c r="BY21" s="3">
        <v>10</v>
      </c>
      <c r="BZ21" s="3">
        <v>10</v>
      </c>
      <c r="CA21" s="3">
        <v>10</v>
      </c>
      <c r="CB21" s="3">
        <v>10</v>
      </c>
      <c r="CC21" s="3">
        <v>10</v>
      </c>
      <c r="CD21" s="3">
        <v>10</v>
      </c>
      <c r="CE21" s="3">
        <v>10</v>
      </c>
      <c r="CF21" s="3">
        <v>10</v>
      </c>
      <c r="CG21" s="3">
        <v>10</v>
      </c>
      <c r="CH21" s="3">
        <v>10</v>
      </c>
      <c r="CI21" s="3">
        <v>10</v>
      </c>
      <c r="CJ21" s="3">
        <v>10</v>
      </c>
      <c r="CK21" s="3">
        <v>10</v>
      </c>
      <c r="CL21" s="3">
        <v>10</v>
      </c>
      <c r="CM21" s="3">
        <v>10</v>
      </c>
      <c r="CN21" s="3">
        <v>10</v>
      </c>
      <c r="CO21" s="3">
        <v>10</v>
      </c>
      <c r="CP21" s="3">
        <v>10</v>
      </c>
      <c r="CQ21" s="3">
        <v>10</v>
      </c>
      <c r="CR21" s="3">
        <v>10</v>
      </c>
      <c r="CS21" s="3">
        <v>10</v>
      </c>
      <c r="CT21" s="3">
        <v>10</v>
      </c>
      <c r="CU21" s="3">
        <v>10</v>
      </c>
      <c r="CV21" s="3">
        <v>10</v>
      </c>
      <c r="CW21" s="3">
        <v>10</v>
      </c>
      <c r="CX21" s="3">
        <v>10</v>
      </c>
      <c r="CY21" s="3">
        <v>10</v>
      </c>
      <c r="CZ21" s="3">
        <v>10</v>
      </c>
      <c r="DA21" s="3">
        <v>10</v>
      </c>
      <c r="DB21" s="3">
        <v>10</v>
      </c>
      <c r="DC21" s="3">
        <v>10</v>
      </c>
      <c r="DD21" s="3">
        <v>10</v>
      </c>
      <c r="DE21" s="3">
        <v>10</v>
      </c>
      <c r="DF21" s="3">
        <v>10</v>
      </c>
      <c r="DG21" s="3">
        <v>10</v>
      </c>
      <c r="DH21" s="3">
        <v>10</v>
      </c>
      <c r="DI21" s="3">
        <v>0</v>
      </c>
      <c r="DJ21" s="3">
        <v>0</v>
      </c>
      <c r="DK21" s="3">
        <v>0</v>
      </c>
      <c r="DL21" s="3">
        <v>0</v>
      </c>
      <c r="DM21" s="3">
        <v>0</v>
      </c>
      <c r="DN21" s="3">
        <v>10</v>
      </c>
      <c r="DO21" s="3">
        <v>10</v>
      </c>
      <c r="DP21" s="3">
        <v>10</v>
      </c>
      <c r="DQ21" s="3">
        <v>10</v>
      </c>
      <c r="DR21" s="3">
        <v>10</v>
      </c>
      <c r="DS21" s="3">
        <v>10</v>
      </c>
      <c r="DT21" s="3">
        <v>10</v>
      </c>
      <c r="DU21" s="3">
        <v>10</v>
      </c>
      <c r="DV21" s="3">
        <v>10</v>
      </c>
      <c r="DW21" s="3">
        <v>10</v>
      </c>
      <c r="DX21" s="3">
        <v>10</v>
      </c>
      <c r="DY21" s="3">
        <v>10</v>
      </c>
      <c r="DZ21" s="3">
        <v>10</v>
      </c>
      <c r="EA21" s="3">
        <v>10</v>
      </c>
      <c r="EB21" s="3">
        <v>10</v>
      </c>
      <c r="EC21" s="3">
        <v>10</v>
      </c>
      <c r="ED21" s="3">
        <v>10</v>
      </c>
      <c r="EE21" s="3">
        <v>10</v>
      </c>
      <c r="EF21" s="3">
        <v>10</v>
      </c>
      <c r="EG21" s="3">
        <v>10</v>
      </c>
      <c r="EH21" s="3">
        <v>10</v>
      </c>
      <c r="EI21" s="3">
        <v>10</v>
      </c>
      <c r="EJ21" s="3">
        <v>10</v>
      </c>
      <c r="EK21" s="3">
        <v>10</v>
      </c>
      <c r="EL21" s="3">
        <v>10</v>
      </c>
      <c r="EM21" s="3">
        <v>10</v>
      </c>
      <c r="EN21" s="3">
        <v>10</v>
      </c>
      <c r="EO21" s="3">
        <v>10</v>
      </c>
      <c r="EP21" s="3">
        <v>10</v>
      </c>
      <c r="EQ21" s="3">
        <v>10</v>
      </c>
      <c r="ER21" s="3">
        <v>10</v>
      </c>
      <c r="ES21" s="3">
        <v>10</v>
      </c>
      <c r="ET21" s="3">
        <v>10</v>
      </c>
      <c r="EU21" s="3">
        <v>10</v>
      </c>
      <c r="EV21" s="3">
        <v>10</v>
      </c>
      <c r="EW21" s="3">
        <v>10</v>
      </c>
      <c r="EX21" s="3">
        <v>10</v>
      </c>
      <c r="EY21" s="3">
        <v>10</v>
      </c>
      <c r="EZ21" s="3">
        <v>10</v>
      </c>
      <c r="FA21" s="3">
        <v>10</v>
      </c>
      <c r="FB21" s="3">
        <v>10</v>
      </c>
      <c r="FC21" s="3">
        <v>10</v>
      </c>
      <c r="FD21" s="3">
        <v>10</v>
      </c>
      <c r="FE21" s="3">
        <v>10</v>
      </c>
      <c r="FF21" s="3">
        <v>10</v>
      </c>
      <c r="FG21" s="3">
        <v>10</v>
      </c>
      <c r="FH21" s="3">
        <v>10</v>
      </c>
      <c r="FI21" s="3">
        <v>10</v>
      </c>
      <c r="FJ21" s="3">
        <v>10</v>
      </c>
      <c r="FK21" s="3">
        <v>10</v>
      </c>
      <c r="FL21" s="3">
        <v>10</v>
      </c>
      <c r="FM21" s="3">
        <v>10</v>
      </c>
      <c r="FN21" s="3">
        <v>10</v>
      </c>
      <c r="FO21" s="3">
        <v>10</v>
      </c>
      <c r="FP21" s="3">
        <v>10</v>
      </c>
      <c r="FQ21" s="3">
        <v>10</v>
      </c>
      <c r="FR21" s="3">
        <v>10</v>
      </c>
      <c r="FS21" s="3">
        <v>10</v>
      </c>
      <c r="FT21" s="3">
        <v>10</v>
      </c>
      <c r="FU21" s="3">
        <v>10</v>
      </c>
      <c r="FV21" s="3">
        <v>10</v>
      </c>
      <c r="FW21" s="3">
        <v>10</v>
      </c>
      <c r="FX21" s="3">
        <v>10</v>
      </c>
      <c r="FY21" s="3">
        <v>10</v>
      </c>
      <c r="FZ21" s="3">
        <v>10</v>
      </c>
      <c r="GA21" s="3">
        <v>10</v>
      </c>
      <c r="GB21" s="3">
        <v>10</v>
      </c>
      <c r="GC21" s="3">
        <v>10</v>
      </c>
      <c r="GD21" s="3">
        <v>10</v>
      </c>
      <c r="GE21" s="3">
        <v>10</v>
      </c>
      <c r="GF21" s="3">
        <v>10</v>
      </c>
      <c r="GG21" s="3">
        <v>10</v>
      </c>
      <c r="GH21" s="3">
        <v>10</v>
      </c>
      <c r="GI21" s="3">
        <v>10</v>
      </c>
      <c r="GJ21" s="3">
        <v>10</v>
      </c>
      <c r="GK21" s="3">
        <v>10</v>
      </c>
      <c r="GL21" s="3">
        <v>10</v>
      </c>
      <c r="GM21" s="3">
        <v>10</v>
      </c>
      <c r="GN21" s="3">
        <v>10</v>
      </c>
      <c r="GO21" s="3">
        <v>10</v>
      </c>
      <c r="GP21" s="3">
        <v>10</v>
      </c>
      <c r="GQ21" s="3">
        <v>10</v>
      </c>
      <c r="GR21" s="3">
        <v>10</v>
      </c>
      <c r="GS21" s="3">
        <v>10</v>
      </c>
      <c r="GT21" s="3">
        <v>10</v>
      </c>
      <c r="GU21" s="3">
        <v>10</v>
      </c>
      <c r="GV21" s="3">
        <v>10</v>
      </c>
      <c r="GW21" s="3">
        <v>10</v>
      </c>
      <c r="GX21" s="3">
        <v>10</v>
      </c>
      <c r="GY21" s="3">
        <v>10</v>
      </c>
      <c r="GZ21" s="3">
        <v>10</v>
      </c>
      <c r="HA21" s="3">
        <v>10</v>
      </c>
      <c r="HB21" s="3">
        <v>10</v>
      </c>
      <c r="HC21" s="3">
        <v>10</v>
      </c>
      <c r="HD21" s="3">
        <v>10</v>
      </c>
      <c r="HE21" s="3">
        <v>10</v>
      </c>
      <c r="HF21" s="3">
        <v>10</v>
      </c>
      <c r="HG21" s="3">
        <v>10</v>
      </c>
      <c r="HH21" s="3">
        <v>10</v>
      </c>
      <c r="HI21" s="3">
        <v>10</v>
      </c>
      <c r="HJ21" s="3">
        <v>10</v>
      </c>
      <c r="HK21" s="3">
        <v>10</v>
      </c>
      <c r="HL21" s="3">
        <v>10</v>
      </c>
      <c r="HM21" s="3">
        <v>10</v>
      </c>
      <c r="HN21" s="3">
        <v>10</v>
      </c>
      <c r="HO21" s="3">
        <v>10</v>
      </c>
      <c r="HP21" s="3">
        <v>10</v>
      </c>
      <c r="HQ21" s="3">
        <v>10</v>
      </c>
      <c r="HR21" s="3">
        <v>10</v>
      </c>
      <c r="HS21" s="3">
        <v>10</v>
      </c>
      <c r="HT21" s="3">
        <v>10</v>
      </c>
      <c r="HU21" s="3">
        <v>10</v>
      </c>
      <c r="HV21" s="3">
        <v>10</v>
      </c>
      <c r="HW21" s="3">
        <v>10</v>
      </c>
      <c r="HX21" s="3">
        <v>10</v>
      </c>
      <c r="HY21" s="3">
        <v>10</v>
      </c>
      <c r="HZ21" s="3">
        <v>10</v>
      </c>
      <c r="IA21" s="3">
        <v>10</v>
      </c>
      <c r="IB21" s="3">
        <v>0</v>
      </c>
      <c r="IC21" s="3">
        <v>0</v>
      </c>
      <c r="ID21" s="3">
        <v>0</v>
      </c>
      <c r="IE21" s="3">
        <v>0</v>
      </c>
      <c r="IF21" s="3">
        <v>0</v>
      </c>
      <c r="IG21" s="3">
        <v>0</v>
      </c>
      <c r="IH21" s="3">
        <v>0</v>
      </c>
      <c r="II21" s="3">
        <v>0</v>
      </c>
      <c r="IJ21" s="3">
        <v>0</v>
      </c>
      <c r="IK21" s="3">
        <v>0</v>
      </c>
      <c r="IL21" s="3">
        <v>0</v>
      </c>
      <c r="IM21" s="3">
        <v>0</v>
      </c>
      <c r="IN21" s="3">
        <v>0</v>
      </c>
      <c r="IO21" s="3">
        <v>0</v>
      </c>
      <c r="IP21" s="3">
        <v>0</v>
      </c>
      <c r="IQ21" s="3">
        <v>0</v>
      </c>
      <c r="IR21" s="3">
        <v>0</v>
      </c>
      <c r="IS21" s="3">
        <v>0</v>
      </c>
      <c r="IT21" s="3">
        <v>0</v>
      </c>
      <c r="IU21" s="3">
        <v>0</v>
      </c>
      <c r="IV21" s="3">
        <v>0</v>
      </c>
      <c r="IW21" s="3">
        <v>0</v>
      </c>
      <c r="IX21" s="3">
        <v>0</v>
      </c>
      <c r="IY21" s="3">
        <v>0</v>
      </c>
      <c r="IZ21" s="3">
        <v>0</v>
      </c>
      <c r="JA21" s="3">
        <v>0</v>
      </c>
      <c r="JB21" s="3">
        <v>0</v>
      </c>
      <c r="JC21" s="3">
        <v>0</v>
      </c>
      <c r="JD21" s="3">
        <v>0</v>
      </c>
      <c r="JE21" s="3">
        <v>0</v>
      </c>
      <c r="JF21" s="3">
        <v>0</v>
      </c>
      <c r="JG21" s="3">
        <v>0</v>
      </c>
      <c r="JH21" s="3">
        <v>0</v>
      </c>
      <c r="JI21" s="3">
        <v>0</v>
      </c>
      <c r="JJ21" s="3">
        <v>0</v>
      </c>
      <c r="JK21" s="3">
        <v>10</v>
      </c>
      <c r="JL21" s="3">
        <v>50</v>
      </c>
      <c r="JM21" s="3">
        <v>60</v>
      </c>
      <c r="JN21" s="3">
        <v>50</v>
      </c>
      <c r="JO21" s="3">
        <v>10</v>
      </c>
      <c r="JP21" s="3">
        <v>10</v>
      </c>
      <c r="JQ21" s="3">
        <v>10</v>
      </c>
      <c r="JR21" s="3">
        <v>10</v>
      </c>
      <c r="JS21" s="3">
        <v>10</v>
      </c>
      <c r="JT21" s="3">
        <v>10</v>
      </c>
      <c r="JU21" s="3">
        <v>10</v>
      </c>
      <c r="JV21" s="3">
        <v>10</v>
      </c>
      <c r="JW21" s="3">
        <v>10</v>
      </c>
      <c r="JX21" s="3">
        <v>10</v>
      </c>
      <c r="JY21" s="3">
        <v>10</v>
      </c>
      <c r="JZ21" s="3">
        <v>10</v>
      </c>
      <c r="KA21" s="3">
        <v>10</v>
      </c>
      <c r="KB21" s="3">
        <v>10</v>
      </c>
      <c r="KC21" s="3">
        <v>10</v>
      </c>
      <c r="KD21" s="3">
        <v>10</v>
      </c>
      <c r="KE21" s="3">
        <v>10</v>
      </c>
      <c r="KF21" s="3">
        <v>10</v>
      </c>
      <c r="KG21" s="3">
        <v>10</v>
      </c>
      <c r="KH21" s="3">
        <v>10</v>
      </c>
      <c r="KI21" s="3">
        <v>10</v>
      </c>
      <c r="KJ21" s="3">
        <v>10</v>
      </c>
      <c r="KK21" s="3">
        <v>10</v>
      </c>
      <c r="KL21" s="3">
        <v>10</v>
      </c>
      <c r="KM21" s="3">
        <v>10</v>
      </c>
      <c r="KN21" s="3">
        <v>10</v>
      </c>
      <c r="KO21" s="3">
        <v>10</v>
      </c>
      <c r="KP21" s="3">
        <v>10</v>
      </c>
      <c r="KQ21" s="3">
        <v>10</v>
      </c>
      <c r="KR21" s="3">
        <v>10</v>
      </c>
      <c r="KS21" s="3">
        <v>10</v>
      </c>
      <c r="KT21" s="3">
        <v>10</v>
      </c>
      <c r="KU21" s="3">
        <v>10</v>
      </c>
      <c r="KV21" s="3">
        <v>10</v>
      </c>
      <c r="KW21" s="3">
        <v>10</v>
      </c>
      <c r="KX21" s="3">
        <v>10</v>
      </c>
      <c r="KY21" s="3">
        <v>10</v>
      </c>
      <c r="KZ21" s="3">
        <v>10</v>
      </c>
      <c r="LA21" s="3">
        <v>10</v>
      </c>
      <c r="LB21" s="3">
        <v>10</v>
      </c>
      <c r="LC21" s="3">
        <v>10</v>
      </c>
      <c r="LD21" s="3">
        <v>10</v>
      </c>
      <c r="LE21" s="3">
        <v>10</v>
      </c>
      <c r="LF21" s="3">
        <v>10</v>
      </c>
      <c r="LG21" s="3">
        <v>10</v>
      </c>
      <c r="LH21" s="3">
        <v>10</v>
      </c>
      <c r="LI21" s="3">
        <v>10</v>
      </c>
      <c r="LJ21" s="3">
        <v>10</v>
      </c>
      <c r="LK21" s="3">
        <v>10</v>
      </c>
      <c r="LL21" s="3">
        <v>10</v>
      </c>
      <c r="LM21" s="3">
        <v>10</v>
      </c>
      <c r="LN21" s="3">
        <v>10</v>
      </c>
      <c r="LO21" s="3">
        <v>10</v>
      </c>
      <c r="LP21" s="3">
        <v>10</v>
      </c>
      <c r="LQ21" s="3">
        <v>10</v>
      </c>
      <c r="LR21" s="3">
        <v>10</v>
      </c>
      <c r="LS21" s="3">
        <v>10</v>
      </c>
      <c r="LT21" s="3">
        <v>10</v>
      </c>
      <c r="LU21" s="3">
        <v>10</v>
      </c>
      <c r="LV21" s="3">
        <v>10</v>
      </c>
      <c r="LW21" s="3">
        <v>10</v>
      </c>
      <c r="LX21" s="3">
        <v>10</v>
      </c>
      <c r="LY21" s="3">
        <v>10</v>
      </c>
      <c r="LZ21" s="3">
        <v>10</v>
      </c>
      <c r="MA21" s="3">
        <v>10</v>
      </c>
      <c r="MB21" s="3">
        <v>10</v>
      </c>
      <c r="MC21" s="3">
        <v>10</v>
      </c>
      <c r="MD21" s="3">
        <v>10</v>
      </c>
      <c r="ME21" s="3">
        <v>10</v>
      </c>
      <c r="MF21" s="3">
        <v>10</v>
      </c>
      <c r="MG21" s="3">
        <v>10</v>
      </c>
      <c r="MH21" s="3">
        <v>10</v>
      </c>
      <c r="MI21" s="3">
        <v>10</v>
      </c>
      <c r="MJ21" s="3">
        <v>10</v>
      </c>
      <c r="MK21" s="3">
        <v>10</v>
      </c>
      <c r="ML21" s="3">
        <v>10</v>
      </c>
      <c r="MM21" s="3">
        <v>10</v>
      </c>
      <c r="MN21" s="3">
        <v>10</v>
      </c>
      <c r="MO21" s="3">
        <v>10</v>
      </c>
      <c r="MP21" s="3">
        <v>10</v>
      </c>
      <c r="MQ21" s="3">
        <v>10</v>
      </c>
      <c r="MR21" s="3">
        <v>10</v>
      </c>
      <c r="MS21" s="3">
        <v>10</v>
      </c>
      <c r="MT21" s="3">
        <v>10</v>
      </c>
      <c r="MU21" s="3">
        <v>10</v>
      </c>
      <c r="MV21" s="3">
        <v>10</v>
      </c>
      <c r="MW21" s="3">
        <v>10</v>
      </c>
      <c r="MX21" s="3">
        <v>10</v>
      </c>
      <c r="MY21" s="3">
        <v>10</v>
      </c>
      <c r="MZ21" s="3">
        <v>10</v>
      </c>
      <c r="NA21" s="3">
        <v>10</v>
      </c>
      <c r="NB21" s="3">
        <v>10</v>
      </c>
    </row>
    <row r="22" spans="1:366" s="3" customFormat="1" ht="11.25" x14ac:dyDescent="0.25">
      <c r="A22" s="3" t="s">
        <v>1</v>
      </c>
      <c r="B22" s="3">
        <v>820</v>
      </c>
      <c r="C22" s="3">
        <v>700</v>
      </c>
      <c r="D22" s="3">
        <v>300</v>
      </c>
      <c r="E22" s="3">
        <v>540</v>
      </c>
      <c r="F22" s="3">
        <v>620</v>
      </c>
      <c r="G22" s="3">
        <v>260</v>
      </c>
      <c r="H22" s="3">
        <v>450</v>
      </c>
      <c r="I22" s="3">
        <v>980</v>
      </c>
      <c r="J22" s="3">
        <v>790</v>
      </c>
      <c r="K22" s="3">
        <v>190</v>
      </c>
      <c r="L22" s="3">
        <v>500</v>
      </c>
      <c r="M22" s="3">
        <v>730</v>
      </c>
      <c r="N22" s="3">
        <v>920</v>
      </c>
      <c r="O22" s="3">
        <v>850</v>
      </c>
      <c r="P22" s="3">
        <v>840</v>
      </c>
      <c r="Q22" s="3">
        <v>740</v>
      </c>
      <c r="R22" s="3">
        <v>760</v>
      </c>
      <c r="S22" s="3">
        <v>260</v>
      </c>
      <c r="T22" s="3">
        <v>140</v>
      </c>
      <c r="U22" s="3">
        <v>60</v>
      </c>
      <c r="V22" s="3">
        <v>130</v>
      </c>
      <c r="W22" s="3">
        <v>300</v>
      </c>
      <c r="X22" s="3">
        <v>170</v>
      </c>
      <c r="Y22" s="3">
        <v>50</v>
      </c>
      <c r="Z22" s="3">
        <v>180</v>
      </c>
      <c r="AA22" s="3">
        <v>510</v>
      </c>
      <c r="AB22" s="3">
        <v>600</v>
      </c>
      <c r="AC22" s="3">
        <v>500</v>
      </c>
      <c r="AD22" s="3">
        <v>360</v>
      </c>
      <c r="AE22" s="3">
        <v>450</v>
      </c>
      <c r="AF22" s="3">
        <v>250</v>
      </c>
      <c r="AG22" s="3">
        <v>360</v>
      </c>
      <c r="AH22" s="3">
        <v>120</v>
      </c>
      <c r="AI22" s="3">
        <v>290</v>
      </c>
      <c r="AJ22" s="3">
        <v>490</v>
      </c>
      <c r="AK22" s="3">
        <v>370</v>
      </c>
      <c r="AL22" s="3">
        <v>370</v>
      </c>
      <c r="AM22" s="3">
        <v>610</v>
      </c>
      <c r="AN22" s="3">
        <v>790</v>
      </c>
      <c r="AO22" s="3">
        <v>950</v>
      </c>
      <c r="AP22" s="3">
        <v>800</v>
      </c>
      <c r="AQ22" s="3">
        <v>810</v>
      </c>
      <c r="AR22" s="3">
        <v>480</v>
      </c>
      <c r="AS22" s="3">
        <v>480</v>
      </c>
      <c r="AT22" s="3">
        <v>190</v>
      </c>
      <c r="AU22" s="3">
        <v>210</v>
      </c>
      <c r="AV22" s="3">
        <v>390</v>
      </c>
      <c r="AW22" s="3">
        <v>220</v>
      </c>
      <c r="AX22" s="3">
        <v>260</v>
      </c>
      <c r="AY22" s="3">
        <v>590</v>
      </c>
      <c r="AZ22" s="3">
        <v>380</v>
      </c>
      <c r="BA22" s="3">
        <v>420</v>
      </c>
      <c r="BB22" s="3">
        <v>240</v>
      </c>
      <c r="BC22" s="3">
        <v>220</v>
      </c>
      <c r="BD22" s="3">
        <v>110</v>
      </c>
      <c r="BE22" s="3">
        <v>120</v>
      </c>
      <c r="BF22" s="3">
        <v>90</v>
      </c>
      <c r="BG22" s="3">
        <v>180</v>
      </c>
      <c r="BH22" s="3">
        <v>450</v>
      </c>
      <c r="BI22" s="3">
        <v>220</v>
      </c>
      <c r="BJ22" s="3">
        <v>250</v>
      </c>
      <c r="BK22" s="3">
        <v>850</v>
      </c>
      <c r="BL22" s="3">
        <v>960</v>
      </c>
      <c r="BM22" s="3">
        <v>770</v>
      </c>
      <c r="BN22" s="3">
        <v>610</v>
      </c>
      <c r="BO22" s="3">
        <v>860</v>
      </c>
      <c r="BP22" s="3">
        <v>820</v>
      </c>
      <c r="BQ22" s="3">
        <v>940</v>
      </c>
      <c r="BR22" s="3">
        <v>550</v>
      </c>
      <c r="BS22" s="3">
        <v>660</v>
      </c>
      <c r="BT22" s="3">
        <v>690</v>
      </c>
      <c r="BU22" s="3">
        <v>970</v>
      </c>
      <c r="BV22" s="3">
        <v>900</v>
      </c>
      <c r="BW22" s="3">
        <v>930</v>
      </c>
      <c r="BX22" s="3">
        <v>800</v>
      </c>
      <c r="BY22" s="3">
        <v>790</v>
      </c>
      <c r="BZ22" s="3">
        <v>730</v>
      </c>
      <c r="CA22" s="3">
        <v>210</v>
      </c>
      <c r="CB22" s="3">
        <v>250</v>
      </c>
      <c r="CC22" s="3">
        <v>230</v>
      </c>
      <c r="CD22" s="3">
        <v>120</v>
      </c>
      <c r="CE22" s="3">
        <v>200</v>
      </c>
      <c r="CF22" s="3">
        <v>180</v>
      </c>
      <c r="CG22" s="3">
        <v>600</v>
      </c>
      <c r="CH22" s="3">
        <v>470</v>
      </c>
      <c r="CI22" s="3">
        <v>250</v>
      </c>
      <c r="CJ22" s="3">
        <v>120</v>
      </c>
      <c r="CK22" s="3">
        <v>150</v>
      </c>
      <c r="CL22" s="3">
        <v>160</v>
      </c>
      <c r="CM22" s="3">
        <v>260</v>
      </c>
      <c r="CN22" s="3">
        <v>310</v>
      </c>
      <c r="CO22" s="3">
        <v>460</v>
      </c>
      <c r="CP22" s="3">
        <v>200</v>
      </c>
      <c r="CQ22" s="3">
        <v>170</v>
      </c>
      <c r="CR22" s="3">
        <v>130</v>
      </c>
      <c r="CS22" s="3">
        <v>180</v>
      </c>
      <c r="CT22" s="3">
        <v>180</v>
      </c>
      <c r="CU22" s="3">
        <v>220</v>
      </c>
      <c r="CV22" s="3">
        <v>290</v>
      </c>
      <c r="CW22" s="3">
        <v>210</v>
      </c>
      <c r="CX22" s="3">
        <v>240</v>
      </c>
      <c r="CY22" s="3">
        <v>200</v>
      </c>
      <c r="CZ22" s="3">
        <v>270</v>
      </c>
      <c r="DA22" s="3">
        <v>330</v>
      </c>
      <c r="DB22" s="3">
        <v>380</v>
      </c>
      <c r="DC22" s="3">
        <v>440</v>
      </c>
      <c r="DD22" s="3">
        <v>400</v>
      </c>
      <c r="DE22" s="3">
        <v>480</v>
      </c>
      <c r="DF22" s="3">
        <v>340</v>
      </c>
      <c r="DG22" s="3">
        <v>180</v>
      </c>
      <c r="DH22" s="3">
        <v>140</v>
      </c>
      <c r="DI22" s="3">
        <v>520</v>
      </c>
      <c r="DJ22" s="3">
        <v>770</v>
      </c>
      <c r="DK22" s="3">
        <v>520</v>
      </c>
      <c r="DL22" s="3">
        <v>350</v>
      </c>
      <c r="DM22" s="3">
        <v>280</v>
      </c>
      <c r="DN22" s="3">
        <v>280</v>
      </c>
      <c r="DO22" s="3">
        <v>120</v>
      </c>
      <c r="DP22" s="3">
        <v>270</v>
      </c>
      <c r="DQ22" s="3">
        <v>180</v>
      </c>
      <c r="DR22" s="3">
        <v>280</v>
      </c>
      <c r="DS22" s="3">
        <v>460</v>
      </c>
      <c r="DT22" s="3">
        <v>420</v>
      </c>
      <c r="DU22" s="3">
        <v>320</v>
      </c>
      <c r="DV22" s="3">
        <v>260</v>
      </c>
      <c r="DW22" s="3">
        <v>350</v>
      </c>
      <c r="DX22" s="3">
        <v>130</v>
      </c>
      <c r="DY22" s="3">
        <v>340</v>
      </c>
      <c r="DZ22" s="3">
        <v>260</v>
      </c>
      <c r="EA22" s="3">
        <v>230</v>
      </c>
      <c r="EB22" s="3">
        <v>260</v>
      </c>
      <c r="EC22" s="3">
        <v>400</v>
      </c>
      <c r="ED22" s="3">
        <v>290</v>
      </c>
      <c r="EE22" s="3">
        <v>250</v>
      </c>
      <c r="EF22" s="3">
        <v>240</v>
      </c>
      <c r="EG22" s="3">
        <v>290</v>
      </c>
      <c r="EH22" s="3">
        <v>180</v>
      </c>
      <c r="EI22" s="3">
        <v>160</v>
      </c>
      <c r="EJ22" s="3">
        <v>140</v>
      </c>
      <c r="EK22" s="3">
        <v>190</v>
      </c>
      <c r="EL22" s="3">
        <v>390</v>
      </c>
      <c r="EM22" s="3">
        <v>420</v>
      </c>
      <c r="EN22" s="3">
        <v>130</v>
      </c>
      <c r="EO22" s="3">
        <v>200</v>
      </c>
      <c r="EP22" s="3">
        <v>160</v>
      </c>
      <c r="EQ22" s="3">
        <v>380</v>
      </c>
      <c r="ER22" s="3">
        <v>340</v>
      </c>
      <c r="ES22" s="3">
        <v>140</v>
      </c>
      <c r="ET22" s="3">
        <v>110</v>
      </c>
      <c r="EU22" s="3">
        <v>400</v>
      </c>
      <c r="EV22" s="3">
        <v>200</v>
      </c>
      <c r="EW22" s="3">
        <v>140</v>
      </c>
      <c r="EX22" s="3">
        <v>180</v>
      </c>
      <c r="EY22" s="3">
        <v>240</v>
      </c>
      <c r="EZ22" s="3">
        <v>160</v>
      </c>
      <c r="FA22" s="3">
        <v>250</v>
      </c>
      <c r="FB22" s="3">
        <v>380</v>
      </c>
      <c r="FC22" s="3">
        <v>250</v>
      </c>
      <c r="FD22" s="3">
        <v>620</v>
      </c>
      <c r="FE22" s="3">
        <v>220</v>
      </c>
      <c r="FF22" s="3">
        <v>230</v>
      </c>
      <c r="FG22" s="3">
        <v>150</v>
      </c>
      <c r="FH22" s="3">
        <v>200</v>
      </c>
      <c r="FI22" s="3">
        <v>270</v>
      </c>
      <c r="FJ22" s="3">
        <v>200</v>
      </c>
      <c r="FK22" s="3">
        <v>350</v>
      </c>
      <c r="FL22" s="3">
        <v>120</v>
      </c>
      <c r="FM22" s="3">
        <v>80</v>
      </c>
      <c r="FN22" s="3">
        <v>120</v>
      </c>
      <c r="FO22" s="3">
        <v>150</v>
      </c>
      <c r="FP22" s="3">
        <v>160</v>
      </c>
      <c r="FQ22" s="3">
        <v>90</v>
      </c>
      <c r="FR22" s="3">
        <v>160</v>
      </c>
      <c r="FS22" s="3">
        <v>260</v>
      </c>
      <c r="FT22" s="3">
        <v>340</v>
      </c>
      <c r="FU22" s="3">
        <v>220</v>
      </c>
      <c r="FV22" s="3">
        <v>280</v>
      </c>
      <c r="FW22" s="3">
        <v>350</v>
      </c>
      <c r="FX22" s="3">
        <v>90</v>
      </c>
      <c r="FY22" s="3">
        <v>70</v>
      </c>
      <c r="FZ22" s="3">
        <v>350</v>
      </c>
      <c r="GA22" s="3">
        <v>390</v>
      </c>
      <c r="GB22" s="3">
        <v>410</v>
      </c>
      <c r="GC22" s="3">
        <v>290</v>
      </c>
      <c r="GD22" s="3">
        <v>300</v>
      </c>
      <c r="GE22" s="3">
        <v>310</v>
      </c>
      <c r="GF22" s="3">
        <v>340</v>
      </c>
      <c r="GG22" s="3">
        <v>400</v>
      </c>
      <c r="GH22" s="3">
        <v>270</v>
      </c>
      <c r="GI22" s="3">
        <v>250</v>
      </c>
      <c r="GJ22" s="3">
        <v>130</v>
      </c>
      <c r="GK22" s="3">
        <v>60</v>
      </c>
      <c r="GL22" s="3">
        <v>90</v>
      </c>
      <c r="GM22" s="3">
        <v>210</v>
      </c>
      <c r="GN22" s="3">
        <v>150</v>
      </c>
      <c r="GO22" s="3">
        <v>200</v>
      </c>
      <c r="GP22" s="3">
        <v>240</v>
      </c>
      <c r="GQ22" s="3">
        <v>50</v>
      </c>
      <c r="GR22" s="3">
        <v>70</v>
      </c>
      <c r="GS22" s="3">
        <v>80</v>
      </c>
      <c r="GT22" s="3">
        <v>240</v>
      </c>
      <c r="GU22" s="3">
        <v>280</v>
      </c>
      <c r="GV22" s="3">
        <v>160</v>
      </c>
      <c r="GW22" s="3">
        <v>70</v>
      </c>
      <c r="GX22" s="3">
        <v>140</v>
      </c>
      <c r="GY22" s="3">
        <v>160</v>
      </c>
      <c r="GZ22" s="3">
        <v>360</v>
      </c>
      <c r="HA22" s="3">
        <v>440</v>
      </c>
      <c r="HB22" s="3">
        <v>240</v>
      </c>
      <c r="HC22" s="3">
        <v>110</v>
      </c>
      <c r="HD22" s="3">
        <v>80</v>
      </c>
      <c r="HE22" s="3">
        <v>150</v>
      </c>
      <c r="HF22" s="3">
        <v>70</v>
      </c>
      <c r="HG22" s="3">
        <v>60</v>
      </c>
      <c r="HH22" s="3">
        <v>100</v>
      </c>
      <c r="HI22" s="3">
        <v>60</v>
      </c>
      <c r="HJ22" s="3">
        <v>110</v>
      </c>
      <c r="HK22" s="3">
        <v>160</v>
      </c>
      <c r="HL22" s="3">
        <v>200</v>
      </c>
      <c r="HM22" s="3">
        <v>340</v>
      </c>
      <c r="HN22" s="3">
        <v>190</v>
      </c>
      <c r="HO22" s="3">
        <v>590</v>
      </c>
      <c r="HP22" s="3">
        <v>400</v>
      </c>
      <c r="HQ22" s="3">
        <v>270</v>
      </c>
      <c r="HR22" s="3">
        <v>260</v>
      </c>
      <c r="HS22" s="3">
        <v>180</v>
      </c>
      <c r="HT22" s="3">
        <v>400</v>
      </c>
      <c r="HU22" s="3">
        <v>220</v>
      </c>
      <c r="HV22" s="3">
        <v>410</v>
      </c>
      <c r="HW22" s="3">
        <v>270</v>
      </c>
      <c r="HX22" s="3">
        <v>310</v>
      </c>
      <c r="HY22" s="3">
        <v>150</v>
      </c>
      <c r="HZ22" s="3">
        <v>80</v>
      </c>
      <c r="IA22" s="3">
        <v>150</v>
      </c>
      <c r="IB22" s="3">
        <v>100</v>
      </c>
      <c r="IC22" s="3">
        <v>160</v>
      </c>
      <c r="ID22" s="3">
        <v>140</v>
      </c>
      <c r="IE22" s="3">
        <v>80</v>
      </c>
      <c r="IF22" s="3">
        <v>100</v>
      </c>
      <c r="IG22" s="3">
        <v>100</v>
      </c>
      <c r="IH22" s="3">
        <v>100</v>
      </c>
      <c r="II22" s="3">
        <v>60</v>
      </c>
      <c r="IJ22" s="3">
        <v>140</v>
      </c>
      <c r="IK22" s="3">
        <v>270</v>
      </c>
      <c r="IL22" s="3">
        <v>210</v>
      </c>
      <c r="IM22" s="3">
        <v>340</v>
      </c>
      <c r="IN22" s="3">
        <v>310</v>
      </c>
      <c r="IO22" s="3">
        <v>480</v>
      </c>
      <c r="IP22" s="3">
        <v>320</v>
      </c>
      <c r="IQ22" s="3">
        <v>120</v>
      </c>
      <c r="IR22" s="3">
        <v>40</v>
      </c>
      <c r="IS22" s="3">
        <v>110</v>
      </c>
      <c r="IT22" s="3">
        <v>300</v>
      </c>
      <c r="IU22" s="3">
        <v>360</v>
      </c>
      <c r="IV22" s="3">
        <v>300</v>
      </c>
      <c r="IW22" s="3">
        <v>350</v>
      </c>
      <c r="IX22" s="3">
        <v>110</v>
      </c>
      <c r="IY22" s="3">
        <v>430</v>
      </c>
      <c r="IZ22" s="3">
        <v>200</v>
      </c>
      <c r="JA22" s="3">
        <v>580</v>
      </c>
      <c r="JB22" s="3">
        <v>470</v>
      </c>
      <c r="JC22" s="3">
        <v>200</v>
      </c>
      <c r="JD22" s="3">
        <v>120</v>
      </c>
      <c r="JE22" s="3">
        <v>170</v>
      </c>
      <c r="JF22" s="3">
        <v>240</v>
      </c>
      <c r="JG22" s="3">
        <v>190</v>
      </c>
      <c r="JH22" s="3">
        <v>130</v>
      </c>
      <c r="JI22" s="3">
        <v>160</v>
      </c>
      <c r="JJ22" s="3">
        <v>270</v>
      </c>
      <c r="JK22" s="3">
        <v>390</v>
      </c>
      <c r="JL22" s="3">
        <v>670</v>
      </c>
      <c r="JM22" s="3">
        <v>690</v>
      </c>
      <c r="JN22" s="3">
        <v>810</v>
      </c>
      <c r="JO22" s="3">
        <v>420</v>
      </c>
      <c r="JP22" s="3">
        <v>440</v>
      </c>
      <c r="JQ22" s="3">
        <v>270</v>
      </c>
      <c r="JR22" s="3">
        <v>280</v>
      </c>
      <c r="JS22" s="3">
        <v>320</v>
      </c>
      <c r="JT22" s="3">
        <v>340</v>
      </c>
      <c r="JU22" s="3">
        <v>190</v>
      </c>
      <c r="JV22" s="3">
        <v>550</v>
      </c>
      <c r="JW22" s="3">
        <v>570</v>
      </c>
      <c r="JX22" s="3">
        <v>670</v>
      </c>
      <c r="JY22" s="3">
        <v>840</v>
      </c>
      <c r="JZ22" s="3">
        <v>610</v>
      </c>
      <c r="KA22" s="3">
        <v>440</v>
      </c>
      <c r="KB22" s="3">
        <v>340</v>
      </c>
      <c r="KC22" s="3">
        <v>230</v>
      </c>
      <c r="KD22" s="3">
        <v>420</v>
      </c>
      <c r="KE22" s="3">
        <v>330</v>
      </c>
      <c r="KF22" s="3">
        <v>530</v>
      </c>
      <c r="KG22" s="3">
        <v>470</v>
      </c>
      <c r="KH22" s="3">
        <v>150</v>
      </c>
      <c r="KI22" s="3">
        <v>180</v>
      </c>
      <c r="KJ22" s="3">
        <v>170</v>
      </c>
      <c r="KK22" s="3">
        <v>170</v>
      </c>
      <c r="KL22" s="3">
        <v>270</v>
      </c>
      <c r="KM22" s="3">
        <v>530</v>
      </c>
      <c r="KN22" s="3">
        <v>720</v>
      </c>
      <c r="KO22" s="3">
        <v>640</v>
      </c>
      <c r="KP22" s="3">
        <v>290</v>
      </c>
      <c r="KQ22" s="3">
        <v>140</v>
      </c>
      <c r="KR22" s="3">
        <v>130</v>
      </c>
      <c r="KS22" s="3">
        <v>190</v>
      </c>
      <c r="KT22" s="3">
        <v>430</v>
      </c>
      <c r="KU22" s="3">
        <v>600</v>
      </c>
      <c r="KV22" s="3">
        <v>310</v>
      </c>
      <c r="KW22" s="3">
        <v>270</v>
      </c>
      <c r="KX22" s="3">
        <v>220</v>
      </c>
      <c r="KY22" s="3">
        <v>110</v>
      </c>
      <c r="KZ22" s="3">
        <v>290</v>
      </c>
      <c r="LA22" s="3">
        <v>160</v>
      </c>
      <c r="LB22" s="3">
        <v>160</v>
      </c>
      <c r="LC22" s="3">
        <v>140</v>
      </c>
      <c r="LD22" s="3">
        <v>420</v>
      </c>
      <c r="LE22" s="3">
        <v>530</v>
      </c>
      <c r="LF22" s="3">
        <v>360</v>
      </c>
      <c r="LG22" s="3">
        <v>340</v>
      </c>
      <c r="LH22" s="3">
        <v>500</v>
      </c>
      <c r="LI22" s="3">
        <v>320</v>
      </c>
      <c r="LJ22" s="3">
        <v>310</v>
      </c>
      <c r="LK22" s="3">
        <v>400</v>
      </c>
      <c r="LL22" s="3">
        <v>420</v>
      </c>
      <c r="LM22" s="3">
        <v>40</v>
      </c>
      <c r="LN22" s="3">
        <v>130</v>
      </c>
      <c r="LO22" s="3">
        <v>270</v>
      </c>
      <c r="LP22" s="3">
        <v>630</v>
      </c>
      <c r="LQ22" s="3">
        <v>320</v>
      </c>
      <c r="LR22" s="3">
        <v>60</v>
      </c>
      <c r="LS22" s="3">
        <v>230</v>
      </c>
      <c r="LT22" s="3">
        <v>540</v>
      </c>
      <c r="LU22" s="3">
        <v>870</v>
      </c>
      <c r="LV22" s="3">
        <v>650</v>
      </c>
      <c r="LW22" s="3">
        <v>210</v>
      </c>
      <c r="LX22" s="3">
        <v>130</v>
      </c>
      <c r="LY22" s="3">
        <v>350</v>
      </c>
      <c r="LZ22" s="3">
        <v>270</v>
      </c>
      <c r="MA22" s="3">
        <v>290</v>
      </c>
      <c r="MB22" s="3">
        <v>420</v>
      </c>
      <c r="MC22" s="3">
        <v>860</v>
      </c>
      <c r="MD22" s="3">
        <v>860</v>
      </c>
      <c r="ME22" s="3">
        <v>930</v>
      </c>
      <c r="MF22" s="3">
        <v>770</v>
      </c>
      <c r="MG22" s="3">
        <v>560</v>
      </c>
      <c r="MH22" s="3">
        <v>470</v>
      </c>
      <c r="MI22" s="3">
        <v>390</v>
      </c>
      <c r="MJ22" s="3">
        <v>570</v>
      </c>
      <c r="MK22" s="3">
        <v>840</v>
      </c>
      <c r="ML22" s="3">
        <v>880</v>
      </c>
      <c r="MM22" s="3">
        <v>460</v>
      </c>
      <c r="MN22" s="3">
        <v>530</v>
      </c>
      <c r="MO22" s="3">
        <v>430</v>
      </c>
      <c r="MP22" s="3">
        <v>560</v>
      </c>
      <c r="MQ22" s="3">
        <v>660</v>
      </c>
      <c r="MR22" s="3">
        <v>440</v>
      </c>
      <c r="MS22" s="3">
        <v>420</v>
      </c>
      <c r="MT22" s="3">
        <v>620</v>
      </c>
      <c r="MU22" s="3">
        <v>470</v>
      </c>
      <c r="MV22" s="3">
        <v>300</v>
      </c>
      <c r="MW22" s="3">
        <v>140</v>
      </c>
      <c r="MX22" s="3">
        <v>150</v>
      </c>
      <c r="MY22" s="3">
        <v>160</v>
      </c>
      <c r="MZ22" s="3">
        <v>340</v>
      </c>
      <c r="NA22" s="3">
        <v>670</v>
      </c>
      <c r="NB22" s="3">
        <v>450</v>
      </c>
    </row>
    <row r="23" spans="1:366" s="3" customFormat="1" ht="11.25" x14ac:dyDescent="0.25">
      <c r="A23" s="3" t="s">
        <v>0</v>
      </c>
      <c r="B23" s="3">
        <v>10</v>
      </c>
      <c r="C23" s="3">
        <v>40</v>
      </c>
      <c r="D23" s="3">
        <v>30</v>
      </c>
      <c r="E23" s="3">
        <v>10</v>
      </c>
      <c r="F23" s="3">
        <v>10</v>
      </c>
      <c r="G23" s="3">
        <v>10</v>
      </c>
      <c r="H23" s="3">
        <v>10</v>
      </c>
      <c r="I23" s="3">
        <v>20</v>
      </c>
      <c r="J23" s="3">
        <v>10</v>
      </c>
      <c r="K23" s="3">
        <v>10</v>
      </c>
      <c r="L23" s="3">
        <v>10</v>
      </c>
      <c r="M23" s="3">
        <v>10</v>
      </c>
      <c r="N23" s="3">
        <v>10</v>
      </c>
      <c r="O23" s="3">
        <v>30</v>
      </c>
      <c r="P23" s="3">
        <v>20</v>
      </c>
      <c r="Q23" s="3">
        <v>40</v>
      </c>
      <c r="R23" s="3">
        <v>20</v>
      </c>
      <c r="S23" s="3">
        <v>50</v>
      </c>
      <c r="T23" s="3">
        <v>70</v>
      </c>
      <c r="U23" s="3">
        <v>60</v>
      </c>
      <c r="V23" s="3">
        <v>60</v>
      </c>
      <c r="W23" s="3">
        <v>40</v>
      </c>
      <c r="X23" s="3">
        <v>30</v>
      </c>
      <c r="Y23" s="3">
        <v>20</v>
      </c>
      <c r="Z23" s="3">
        <v>20</v>
      </c>
      <c r="AA23" s="3">
        <v>10</v>
      </c>
      <c r="AB23" s="3">
        <v>30</v>
      </c>
      <c r="AC23" s="3">
        <v>30</v>
      </c>
      <c r="AD23" s="3">
        <v>40</v>
      </c>
      <c r="AE23" s="3">
        <v>40</v>
      </c>
      <c r="AF23" s="3">
        <v>60</v>
      </c>
      <c r="AG23" s="3">
        <v>20</v>
      </c>
      <c r="AH23" s="3">
        <v>20</v>
      </c>
      <c r="AI23" s="3">
        <v>20</v>
      </c>
      <c r="AJ23" s="3">
        <v>60</v>
      </c>
      <c r="AK23" s="3">
        <v>40</v>
      </c>
      <c r="AL23" s="3">
        <v>60</v>
      </c>
      <c r="AM23" s="3">
        <v>30</v>
      </c>
      <c r="AN23" s="3">
        <v>60</v>
      </c>
      <c r="AO23" s="3">
        <v>70</v>
      </c>
      <c r="AP23" s="3">
        <v>30</v>
      </c>
      <c r="AQ23" s="3">
        <v>50</v>
      </c>
      <c r="AR23" s="3">
        <v>50</v>
      </c>
      <c r="AS23" s="3">
        <v>80</v>
      </c>
      <c r="AT23" s="3">
        <v>120</v>
      </c>
      <c r="AU23" s="3">
        <v>140</v>
      </c>
      <c r="AV23" s="3">
        <v>140</v>
      </c>
      <c r="AW23" s="3">
        <v>140</v>
      </c>
      <c r="AX23" s="3">
        <v>150</v>
      </c>
      <c r="AY23" s="3">
        <v>80</v>
      </c>
      <c r="AZ23" s="3">
        <v>90</v>
      </c>
      <c r="BA23" s="3">
        <v>70</v>
      </c>
      <c r="BB23" s="3">
        <v>50</v>
      </c>
      <c r="BC23" s="3">
        <v>150</v>
      </c>
      <c r="BD23" s="3">
        <v>140</v>
      </c>
      <c r="BE23" s="3">
        <v>160</v>
      </c>
      <c r="BF23" s="3">
        <v>150</v>
      </c>
      <c r="BG23" s="3">
        <v>170</v>
      </c>
      <c r="BH23" s="3">
        <v>140</v>
      </c>
      <c r="BI23" s="3">
        <v>40</v>
      </c>
      <c r="BJ23" s="3">
        <v>40</v>
      </c>
      <c r="BK23" s="3">
        <v>50</v>
      </c>
      <c r="BL23" s="3">
        <v>70</v>
      </c>
      <c r="BM23" s="3">
        <v>80</v>
      </c>
      <c r="BN23" s="3">
        <v>110</v>
      </c>
      <c r="BO23" s="3">
        <v>80</v>
      </c>
      <c r="BP23" s="3">
        <v>90</v>
      </c>
      <c r="BQ23" s="3">
        <v>70</v>
      </c>
      <c r="BR23" s="3">
        <v>60</v>
      </c>
      <c r="BS23" s="3">
        <v>80</v>
      </c>
      <c r="BT23" s="3">
        <v>130</v>
      </c>
      <c r="BU23" s="3">
        <v>90</v>
      </c>
      <c r="BV23" s="3">
        <v>40</v>
      </c>
      <c r="BW23" s="3">
        <v>40</v>
      </c>
      <c r="BX23" s="3">
        <v>60</v>
      </c>
      <c r="BY23" s="3">
        <v>120</v>
      </c>
      <c r="BZ23" s="3">
        <v>120</v>
      </c>
      <c r="CA23" s="3">
        <v>150</v>
      </c>
      <c r="CB23" s="3">
        <v>180</v>
      </c>
      <c r="CC23" s="3">
        <v>190</v>
      </c>
      <c r="CD23" s="3">
        <v>190</v>
      </c>
      <c r="CE23" s="3">
        <v>180</v>
      </c>
      <c r="CF23" s="3">
        <v>160</v>
      </c>
      <c r="CG23" s="3">
        <v>120</v>
      </c>
      <c r="CH23" s="3">
        <v>100</v>
      </c>
      <c r="CI23" s="3">
        <v>100</v>
      </c>
      <c r="CJ23" s="3">
        <v>120</v>
      </c>
      <c r="CK23" s="3">
        <v>200</v>
      </c>
      <c r="CL23" s="3">
        <v>230</v>
      </c>
      <c r="CM23" s="3">
        <v>190</v>
      </c>
      <c r="CN23" s="3">
        <v>240</v>
      </c>
      <c r="CO23" s="3">
        <v>200</v>
      </c>
      <c r="CP23" s="3">
        <v>140</v>
      </c>
      <c r="CQ23" s="3">
        <v>120</v>
      </c>
      <c r="CR23" s="3">
        <v>90</v>
      </c>
      <c r="CS23" s="3">
        <v>200</v>
      </c>
      <c r="CT23" s="3">
        <v>210</v>
      </c>
      <c r="CU23" s="3">
        <v>170</v>
      </c>
      <c r="CV23" s="3">
        <v>170</v>
      </c>
      <c r="CW23" s="3">
        <v>170</v>
      </c>
      <c r="CX23" s="3">
        <v>170</v>
      </c>
      <c r="CY23" s="3">
        <v>130</v>
      </c>
      <c r="CZ23" s="3">
        <v>140</v>
      </c>
      <c r="DA23" s="3">
        <v>130</v>
      </c>
      <c r="DB23" s="3">
        <v>260</v>
      </c>
      <c r="DC23" s="3">
        <v>250</v>
      </c>
      <c r="DD23" s="3">
        <v>230</v>
      </c>
      <c r="DE23" s="3">
        <v>270</v>
      </c>
      <c r="DF23" s="3">
        <v>270</v>
      </c>
      <c r="DG23" s="3">
        <v>270</v>
      </c>
      <c r="DH23" s="3">
        <v>270</v>
      </c>
      <c r="DI23" s="3">
        <v>270</v>
      </c>
      <c r="DJ23" s="3">
        <v>210</v>
      </c>
      <c r="DK23" s="3">
        <v>240</v>
      </c>
      <c r="DL23" s="3">
        <v>240</v>
      </c>
      <c r="DM23" s="3">
        <v>120</v>
      </c>
      <c r="DN23" s="3">
        <v>140</v>
      </c>
      <c r="DO23" s="3">
        <v>150</v>
      </c>
      <c r="DP23" s="3">
        <v>120</v>
      </c>
      <c r="DQ23" s="3">
        <v>220</v>
      </c>
      <c r="DR23" s="3">
        <v>210</v>
      </c>
      <c r="DS23" s="3">
        <v>180</v>
      </c>
      <c r="DT23" s="3">
        <v>140</v>
      </c>
      <c r="DU23" s="3">
        <v>130</v>
      </c>
      <c r="DV23" s="3">
        <v>170</v>
      </c>
      <c r="DW23" s="3">
        <v>160</v>
      </c>
      <c r="DX23" s="3">
        <v>200</v>
      </c>
      <c r="DY23" s="3">
        <v>130</v>
      </c>
      <c r="DZ23" s="3">
        <v>160</v>
      </c>
      <c r="EA23" s="3">
        <v>160</v>
      </c>
      <c r="EB23" s="3">
        <v>120</v>
      </c>
      <c r="EC23" s="3">
        <v>200</v>
      </c>
      <c r="ED23" s="3">
        <v>270</v>
      </c>
      <c r="EE23" s="3">
        <v>230</v>
      </c>
      <c r="EF23" s="3">
        <v>200</v>
      </c>
      <c r="EG23" s="3">
        <v>110</v>
      </c>
      <c r="EH23" s="3">
        <v>190</v>
      </c>
      <c r="EI23" s="3">
        <v>250</v>
      </c>
      <c r="EJ23" s="3">
        <v>240</v>
      </c>
      <c r="EK23" s="3">
        <v>110</v>
      </c>
      <c r="EL23" s="3">
        <v>100</v>
      </c>
      <c r="EM23" s="3">
        <v>110</v>
      </c>
      <c r="EN23" s="3">
        <v>270</v>
      </c>
      <c r="EO23" s="3">
        <v>260</v>
      </c>
      <c r="EP23" s="3">
        <v>200</v>
      </c>
      <c r="EQ23" s="3">
        <v>220</v>
      </c>
      <c r="ER23" s="3">
        <v>170</v>
      </c>
      <c r="ES23" s="3">
        <v>140</v>
      </c>
      <c r="ET23" s="3">
        <v>210</v>
      </c>
      <c r="EU23" s="3">
        <v>220</v>
      </c>
      <c r="EV23" s="3">
        <v>190</v>
      </c>
      <c r="EW23" s="3">
        <v>280</v>
      </c>
      <c r="EX23" s="3">
        <v>290</v>
      </c>
      <c r="EY23" s="3">
        <v>240</v>
      </c>
      <c r="EZ23" s="3">
        <v>270</v>
      </c>
      <c r="FA23" s="3">
        <v>270</v>
      </c>
      <c r="FB23" s="3">
        <v>150</v>
      </c>
      <c r="FC23" s="3">
        <v>270</v>
      </c>
      <c r="FD23" s="3">
        <v>210</v>
      </c>
      <c r="FE23" s="3">
        <v>250</v>
      </c>
      <c r="FF23" s="3">
        <v>170</v>
      </c>
      <c r="FG23" s="3">
        <v>180</v>
      </c>
      <c r="FH23" s="3">
        <v>160</v>
      </c>
      <c r="FI23" s="3">
        <v>260</v>
      </c>
      <c r="FJ23" s="3">
        <v>240</v>
      </c>
      <c r="FK23" s="3">
        <v>220</v>
      </c>
      <c r="FL23" s="3">
        <v>170</v>
      </c>
      <c r="FM23" s="3">
        <v>270</v>
      </c>
      <c r="FN23" s="3">
        <v>270</v>
      </c>
      <c r="FO23" s="3">
        <v>260</v>
      </c>
      <c r="FP23" s="3">
        <v>180</v>
      </c>
      <c r="FQ23" s="3">
        <v>230</v>
      </c>
      <c r="FR23" s="3">
        <v>220</v>
      </c>
      <c r="FS23" s="3">
        <v>250</v>
      </c>
      <c r="FT23" s="3">
        <v>290</v>
      </c>
      <c r="FU23" s="3">
        <v>280</v>
      </c>
      <c r="FV23" s="3">
        <v>280</v>
      </c>
      <c r="FW23" s="3">
        <v>270</v>
      </c>
      <c r="FX23" s="3">
        <v>290</v>
      </c>
      <c r="FY23" s="3">
        <v>300</v>
      </c>
      <c r="FZ23" s="3">
        <v>290</v>
      </c>
      <c r="GA23" s="3">
        <v>220</v>
      </c>
      <c r="GB23" s="3">
        <v>250</v>
      </c>
      <c r="GC23" s="3">
        <v>260</v>
      </c>
      <c r="GD23" s="3">
        <v>280</v>
      </c>
      <c r="GE23" s="3">
        <v>220</v>
      </c>
      <c r="GF23" s="3">
        <v>210</v>
      </c>
      <c r="GG23" s="3">
        <v>170</v>
      </c>
      <c r="GH23" s="3">
        <v>180</v>
      </c>
      <c r="GI23" s="3">
        <v>200</v>
      </c>
      <c r="GJ23" s="3">
        <v>260</v>
      </c>
      <c r="GK23" s="3">
        <v>140</v>
      </c>
      <c r="GL23" s="3">
        <v>160</v>
      </c>
      <c r="GM23" s="3">
        <v>150</v>
      </c>
      <c r="GN23" s="3">
        <v>150</v>
      </c>
      <c r="GO23" s="3">
        <v>170</v>
      </c>
      <c r="GP23" s="3">
        <v>210</v>
      </c>
      <c r="GQ23" s="3">
        <v>230</v>
      </c>
      <c r="GR23" s="3">
        <v>240</v>
      </c>
      <c r="GS23" s="3">
        <v>180</v>
      </c>
      <c r="GT23" s="3">
        <v>230</v>
      </c>
      <c r="GU23" s="3">
        <v>220</v>
      </c>
      <c r="GV23" s="3">
        <v>220</v>
      </c>
      <c r="GW23" s="3">
        <v>280</v>
      </c>
      <c r="GX23" s="3">
        <v>270</v>
      </c>
      <c r="GY23" s="3">
        <v>260</v>
      </c>
      <c r="GZ23" s="3">
        <v>260</v>
      </c>
      <c r="HA23" s="3">
        <v>200</v>
      </c>
      <c r="HB23" s="3">
        <v>150</v>
      </c>
      <c r="HC23" s="3">
        <v>160</v>
      </c>
      <c r="HD23" s="3">
        <v>200</v>
      </c>
      <c r="HE23" s="3">
        <v>150</v>
      </c>
      <c r="HF23" s="3">
        <v>220</v>
      </c>
      <c r="HG23" s="3">
        <v>190</v>
      </c>
      <c r="HH23" s="3">
        <v>180</v>
      </c>
      <c r="HI23" s="3">
        <v>230</v>
      </c>
      <c r="HJ23" s="3">
        <v>160</v>
      </c>
      <c r="HK23" s="3">
        <v>190</v>
      </c>
      <c r="HL23" s="3">
        <v>120</v>
      </c>
      <c r="HM23" s="3">
        <v>220</v>
      </c>
      <c r="HN23" s="3">
        <v>190</v>
      </c>
      <c r="HO23" s="3">
        <v>150</v>
      </c>
      <c r="HP23" s="3">
        <v>230</v>
      </c>
      <c r="HQ23" s="3">
        <v>150</v>
      </c>
      <c r="HR23" s="3">
        <v>180</v>
      </c>
      <c r="HS23" s="3">
        <v>230</v>
      </c>
      <c r="HT23" s="3">
        <v>130</v>
      </c>
      <c r="HU23" s="3">
        <v>210</v>
      </c>
      <c r="HV23" s="3">
        <v>110</v>
      </c>
      <c r="HW23" s="3">
        <v>180</v>
      </c>
      <c r="HX23" s="3">
        <v>180</v>
      </c>
      <c r="HY23" s="3">
        <v>120</v>
      </c>
      <c r="HZ23" s="3">
        <v>230</v>
      </c>
      <c r="IA23" s="3">
        <v>240</v>
      </c>
      <c r="IB23" s="3">
        <v>240</v>
      </c>
      <c r="IC23" s="3">
        <v>240</v>
      </c>
      <c r="ID23" s="3">
        <v>220</v>
      </c>
      <c r="IE23" s="3">
        <v>220</v>
      </c>
      <c r="IF23" s="3">
        <v>220</v>
      </c>
      <c r="IG23" s="3">
        <v>190</v>
      </c>
      <c r="IH23" s="3">
        <v>170</v>
      </c>
      <c r="II23" s="3">
        <v>220</v>
      </c>
      <c r="IJ23" s="3">
        <v>230</v>
      </c>
      <c r="IK23" s="3">
        <v>150</v>
      </c>
      <c r="IL23" s="3">
        <v>180</v>
      </c>
      <c r="IM23" s="3">
        <v>190</v>
      </c>
      <c r="IN23" s="3">
        <v>220</v>
      </c>
      <c r="IO23" s="3">
        <v>140</v>
      </c>
      <c r="IP23" s="3">
        <v>170</v>
      </c>
      <c r="IQ23" s="3">
        <v>100</v>
      </c>
      <c r="IR23" s="3">
        <v>100</v>
      </c>
      <c r="IS23" s="3">
        <v>80</v>
      </c>
      <c r="IT23" s="3">
        <v>190</v>
      </c>
      <c r="IU23" s="3">
        <v>190</v>
      </c>
      <c r="IV23" s="3">
        <v>150</v>
      </c>
      <c r="IW23" s="3">
        <v>150</v>
      </c>
      <c r="IX23" s="3">
        <v>210</v>
      </c>
      <c r="IY23" s="3">
        <v>200</v>
      </c>
      <c r="IZ23" s="3">
        <v>120</v>
      </c>
      <c r="JA23" s="3">
        <v>140</v>
      </c>
      <c r="JB23" s="3">
        <v>190</v>
      </c>
      <c r="JC23" s="3">
        <v>200</v>
      </c>
      <c r="JD23" s="3">
        <v>190</v>
      </c>
      <c r="JE23" s="3">
        <v>220</v>
      </c>
      <c r="JF23" s="3">
        <v>180</v>
      </c>
      <c r="JG23" s="3">
        <v>90</v>
      </c>
      <c r="JH23" s="3">
        <v>110</v>
      </c>
      <c r="JI23" s="3">
        <v>90</v>
      </c>
      <c r="JJ23" s="3">
        <v>80</v>
      </c>
      <c r="JK23" s="3">
        <v>80</v>
      </c>
      <c r="JL23" s="3">
        <v>120</v>
      </c>
      <c r="JM23" s="3">
        <v>110</v>
      </c>
      <c r="JN23" s="3">
        <v>110</v>
      </c>
      <c r="JO23" s="3">
        <v>90</v>
      </c>
      <c r="JP23" s="3">
        <v>90</v>
      </c>
      <c r="JQ23" s="3">
        <v>100</v>
      </c>
      <c r="JR23" s="3">
        <v>50</v>
      </c>
      <c r="JS23" s="3">
        <v>70</v>
      </c>
      <c r="JT23" s="3">
        <v>80</v>
      </c>
      <c r="JU23" s="3">
        <v>110</v>
      </c>
      <c r="JV23" s="3">
        <v>40</v>
      </c>
      <c r="JW23" s="3">
        <v>60</v>
      </c>
      <c r="JX23" s="3">
        <v>90</v>
      </c>
      <c r="JY23" s="3">
        <v>100</v>
      </c>
      <c r="JZ23" s="3">
        <v>130</v>
      </c>
      <c r="KA23" s="3">
        <v>130</v>
      </c>
      <c r="KB23" s="3">
        <v>150</v>
      </c>
      <c r="KC23" s="3">
        <v>110</v>
      </c>
      <c r="KD23" s="3">
        <v>90</v>
      </c>
      <c r="KE23" s="3">
        <v>90</v>
      </c>
      <c r="KF23" s="3">
        <v>90</v>
      </c>
      <c r="KG23" s="3">
        <v>50</v>
      </c>
      <c r="KH23" s="3">
        <v>80</v>
      </c>
      <c r="KI23" s="3">
        <v>70</v>
      </c>
      <c r="KJ23" s="3">
        <v>80</v>
      </c>
      <c r="KK23" s="3">
        <v>80</v>
      </c>
      <c r="KL23" s="3">
        <v>70</v>
      </c>
      <c r="KM23" s="3">
        <v>90</v>
      </c>
      <c r="KN23" s="3">
        <v>110</v>
      </c>
      <c r="KO23" s="3">
        <v>70</v>
      </c>
      <c r="KP23" s="3">
        <v>80</v>
      </c>
      <c r="KQ23" s="3">
        <v>70</v>
      </c>
      <c r="KR23" s="3">
        <v>90</v>
      </c>
      <c r="KS23" s="3">
        <v>120</v>
      </c>
      <c r="KT23" s="3">
        <v>40</v>
      </c>
      <c r="KU23" s="3">
        <v>50</v>
      </c>
      <c r="KV23" s="3">
        <v>40</v>
      </c>
      <c r="KW23" s="3">
        <v>50</v>
      </c>
      <c r="KX23" s="3">
        <v>40</v>
      </c>
      <c r="KY23" s="3">
        <v>40</v>
      </c>
      <c r="KZ23" s="3">
        <v>60</v>
      </c>
      <c r="LA23" s="3">
        <v>40</v>
      </c>
      <c r="LB23" s="3">
        <v>40</v>
      </c>
      <c r="LC23" s="3">
        <v>70</v>
      </c>
      <c r="LD23" s="3">
        <v>40</v>
      </c>
      <c r="LE23" s="3">
        <v>40</v>
      </c>
      <c r="LF23" s="3">
        <v>30</v>
      </c>
      <c r="LG23" s="3">
        <v>80</v>
      </c>
      <c r="LH23" s="3">
        <v>30</v>
      </c>
      <c r="LI23" s="3">
        <v>40</v>
      </c>
      <c r="LJ23" s="3">
        <v>20</v>
      </c>
      <c r="LK23" s="3">
        <v>30</v>
      </c>
      <c r="LL23" s="3">
        <v>40</v>
      </c>
      <c r="LM23" s="3">
        <v>20</v>
      </c>
      <c r="LN23" s="3">
        <v>20</v>
      </c>
      <c r="LO23" s="3">
        <v>30</v>
      </c>
      <c r="LP23" s="3">
        <v>50</v>
      </c>
      <c r="LQ23" s="3">
        <v>40</v>
      </c>
      <c r="LR23" s="3">
        <v>20</v>
      </c>
      <c r="LS23" s="3">
        <v>30</v>
      </c>
      <c r="LT23" s="3">
        <v>20</v>
      </c>
      <c r="LU23" s="3">
        <v>30</v>
      </c>
      <c r="LV23" s="3">
        <v>40</v>
      </c>
      <c r="LW23" s="3">
        <v>50</v>
      </c>
      <c r="LX23" s="3">
        <v>20</v>
      </c>
      <c r="LY23" s="3">
        <v>40</v>
      </c>
      <c r="LZ23" s="3">
        <v>40</v>
      </c>
      <c r="MA23" s="3">
        <v>70</v>
      </c>
      <c r="MB23" s="3">
        <v>50</v>
      </c>
      <c r="MC23" s="3">
        <v>40</v>
      </c>
      <c r="MD23" s="3">
        <v>20</v>
      </c>
      <c r="ME23" s="3">
        <v>30</v>
      </c>
      <c r="MF23" s="3">
        <v>30</v>
      </c>
      <c r="MG23" s="3">
        <v>50</v>
      </c>
      <c r="MH23" s="3">
        <v>20</v>
      </c>
      <c r="MI23" s="3">
        <v>20</v>
      </c>
      <c r="MJ23" s="3">
        <v>20</v>
      </c>
      <c r="MK23" s="3">
        <v>30</v>
      </c>
      <c r="ML23" s="3">
        <v>30</v>
      </c>
      <c r="MM23" s="3">
        <v>30</v>
      </c>
      <c r="MN23" s="3">
        <v>40</v>
      </c>
      <c r="MO23" s="3">
        <v>30</v>
      </c>
      <c r="MP23" s="3">
        <v>50</v>
      </c>
      <c r="MQ23" s="3">
        <v>30</v>
      </c>
      <c r="MR23" s="3">
        <v>40</v>
      </c>
      <c r="MS23" s="3">
        <v>20</v>
      </c>
      <c r="MT23" s="3">
        <v>20</v>
      </c>
      <c r="MU23" s="3">
        <v>20</v>
      </c>
      <c r="MV23" s="3">
        <v>20</v>
      </c>
      <c r="MW23" s="3">
        <v>30</v>
      </c>
      <c r="MX23" s="3">
        <v>20</v>
      </c>
      <c r="MY23" s="3">
        <v>40</v>
      </c>
      <c r="MZ23" s="3">
        <v>60</v>
      </c>
      <c r="NA23" s="3">
        <v>60</v>
      </c>
      <c r="NB23" s="3">
        <v>40</v>
      </c>
    </row>
    <row r="24" spans="1:366" s="3" customFormat="1" ht="11.25" x14ac:dyDescent="0.25">
      <c r="A24" s="3" t="s">
        <v>11</v>
      </c>
      <c r="B24" s="3">
        <v>1090</v>
      </c>
      <c r="C24" s="3">
        <v>1370</v>
      </c>
      <c r="D24" s="3">
        <v>1420</v>
      </c>
      <c r="E24" s="3">
        <v>1470</v>
      </c>
      <c r="F24" s="3">
        <v>1310</v>
      </c>
      <c r="G24" s="3">
        <v>1180</v>
      </c>
      <c r="H24" s="3">
        <v>1500</v>
      </c>
      <c r="I24" s="3">
        <v>1610</v>
      </c>
      <c r="J24" s="3">
        <v>1620</v>
      </c>
      <c r="K24" s="3">
        <v>1510</v>
      </c>
      <c r="L24" s="3">
        <v>1590</v>
      </c>
      <c r="M24" s="3">
        <v>1380</v>
      </c>
      <c r="N24" s="3">
        <v>1310</v>
      </c>
      <c r="O24" s="3">
        <v>1590</v>
      </c>
      <c r="P24" s="3">
        <v>1600</v>
      </c>
      <c r="Q24" s="3">
        <v>1590</v>
      </c>
      <c r="R24" s="3">
        <v>1610</v>
      </c>
      <c r="S24" s="3">
        <v>1520</v>
      </c>
      <c r="T24" s="3">
        <v>1320</v>
      </c>
      <c r="U24" s="3">
        <v>1230</v>
      </c>
      <c r="V24" s="3">
        <v>1530</v>
      </c>
      <c r="W24" s="3">
        <v>1620</v>
      </c>
      <c r="X24" s="3">
        <v>1610</v>
      </c>
      <c r="Y24" s="3">
        <v>1580</v>
      </c>
      <c r="Z24" s="3">
        <v>1580</v>
      </c>
      <c r="AA24" s="3">
        <v>1390</v>
      </c>
      <c r="AB24" s="3">
        <v>1250</v>
      </c>
      <c r="AC24" s="3">
        <v>1560</v>
      </c>
      <c r="AD24" s="3">
        <v>1570</v>
      </c>
      <c r="AE24" s="3">
        <v>1570</v>
      </c>
      <c r="AF24" s="3">
        <v>1550</v>
      </c>
      <c r="AG24" s="3">
        <v>1570</v>
      </c>
      <c r="AH24" s="3">
        <v>1310</v>
      </c>
      <c r="AI24" s="3">
        <v>1230</v>
      </c>
      <c r="AJ24" s="3">
        <v>1550</v>
      </c>
      <c r="AK24" s="3">
        <v>1590</v>
      </c>
      <c r="AL24" s="3">
        <v>1570</v>
      </c>
      <c r="AM24" s="3">
        <v>1610</v>
      </c>
      <c r="AN24" s="3">
        <v>1590</v>
      </c>
      <c r="AO24" s="3">
        <v>1410</v>
      </c>
      <c r="AP24" s="3">
        <v>1270</v>
      </c>
      <c r="AQ24" s="3">
        <v>1590</v>
      </c>
      <c r="AR24" s="3">
        <v>1570</v>
      </c>
      <c r="AS24" s="3">
        <v>1580</v>
      </c>
      <c r="AT24" s="3">
        <v>1540</v>
      </c>
      <c r="AU24" s="3">
        <v>1510</v>
      </c>
      <c r="AV24" s="3">
        <v>1300</v>
      </c>
      <c r="AW24" s="3">
        <v>1180</v>
      </c>
      <c r="AX24" s="3">
        <v>1480</v>
      </c>
      <c r="AY24" s="3">
        <v>1560</v>
      </c>
      <c r="AZ24" s="3">
        <v>1530</v>
      </c>
      <c r="BA24" s="3">
        <v>1530</v>
      </c>
      <c r="BB24" s="3">
        <v>1490</v>
      </c>
      <c r="BC24" s="3">
        <v>1280</v>
      </c>
      <c r="BD24" s="3">
        <v>1160</v>
      </c>
      <c r="BE24" s="3">
        <v>1430</v>
      </c>
      <c r="BF24" s="3">
        <v>1460</v>
      </c>
      <c r="BG24" s="3">
        <v>1480</v>
      </c>
      <c r="BH24" s="3">
        <v>1480</v>
      </c>
      <c r="BI24" s="3">
        <v>1460</v>
      </c>
      <c r="BJ24" s="3">
        <v>1270</v>
      </c>
      <c r="BK24" s="3">
        <v>1190</v>
      </c>
      <c r="BL24" s="3">
        <v>1470</v>
      </c>
      <c r="BM24" s="3">
        <v>1500</v>
      </c>
      <c r="BN24" s="3">
        <v>1490</v>
      </c>
      <c r="BO24" s="3">
        <v>1500</v>
      </c>
      <c r="BP24" s="3">
        <v>1490</v>
      </c>
      <c r="BQ24" s="3">
        <v>1300</v>
      </c>
      <c r="BR24" s="3">
        <v>1170</v>
      </c>
      <c r="BS24" s="3">
        <v>1480</v>
      </c>
      <c r="BT24" s="3">
        <v>1490</v>
      </c>
      <c r="BU24" s="3">
        <v>1550</v>
      </c>
      <c r="BV24" s="3">
        <v>1550</v>
      </c>
      <c r="BW24" s="3">
        <v>1530</v>
      </c>
      <c r="BX24" s="3">
        <v>1300</v>
      </c>
      <c r="BY24" s="3">
        <v>1210</v>
      </c>
      <c r="BZ24" s="3">
        <v>1490</v>
      </c>
      <c r="CA24" s="3">
        <v>1480</v>
      </c>
      <c r="CB24" s="3">
        <v>1470</v>
      </c>
      <c r="CC24" s="3">
        <v>1450</v>
      </c>
      <c r="CD24" s="3">
        <v>1410</v>
      </c>
      <c r="CE24" s="3">
        <v>1220</v>
      </c>
      <c r="CF24" s="3">
        <v>1110</v>
      </c>
      <c r="CG24" s="3">
        <v>1440</v>
      </c>
      <c r="CH24" s="3">
        <v>1460</v>
      </c>
      <c r="CI24" s="3">
        <v>1450</v>
      </c>
      <c r="CJ24" s="3">
        <v>1440</v>
      </c>
      <c r="CK24" s="3">
        <v>1390</v>
      </c>
      <c r="CL24" s="3">
        <v>1190</v>
      </c>
      <c r="CM24" s="3">
        <v>1070</v>
      </c>
      <c r="CN24" s="3">
        <v>1380</v>
      </c>
      <c r="CO24" s="3">
        <v>1440</v>
      </c>
      <c r="CP24" s="3">
        <v>1420</v>
      </c>
      <c r="CQ24" s="3">
        <v>1420</v>
      </c>
      <c r="CR24" s="3">
        <v>1410</v>
      </c>
      <c r="CS24" s="3">
        <v>1200</v>
      </c>
      <c r="CT24" s="3">
        <v>1090</v>
      </c>
      <c r="CU24" s="3">
        <v>1370</v>
      </c>
      <c r="CV24" s="3">
        <v>1430</v>
      </c>
      <c r="CW24" s="3">
        <v>1420</v>
      </c>
      <c r="CX24" s="3">
        <v>1420</v>
      </c>
      <c r="CY24" s="3">
        <v>1410</v>
      </c>
      <c r="CZ24" s="3">
        <v>1240</v>
      </c>
      <c r="DA24" s="3">
        <v>1130</v>
      </c>
      <c r="DB24" s="3">
        <v>1370</v>
      </c>
      <c r="DC24" s="3">
        <v>1430</v>
      </c>
      <c r="DD24" s="3">
        <v>1410</v>
      </c>
      <c r="DE24" s="3">
        <v>1370</v>
      </c>
      <c r="DF24" s="3">
        <v>1080</v>
      </c>
      <c r="DG24" s="3">
        <v>1060</v>
      </c>
      <c r="DH24" s="3">
        <v>950</v>
      </c>
      <c r="DI24" s="3">
        <v>1010</v>
      </c>
      <c r="DJ24" s="3">
        <v>1350</v>
      </c>
      <c r="DK24" s="3">
        <v>1380</v>
      </c>
      <c r="DL24" s="3">
        <v>1380</v>
      </c>
      <c r="DM24" s="3">
        <v>1360</v>
      </c>
      <c r="DN24" s="3">
        <v>1170</v>
      </c>
      <c r="DO24" s="3">
        <v>1080</v>
      </c>
      <c r="DP24" s="3">
        <v>1370</v>
      </c>
      <c r="DQ24" s="3">
        <v>1350</v>
      </c>
      <c r="DR24" s="3">
        <v>1080</v>
      </c>
      <c r="DS24" s="3">
        <v>1360</v>
      </c>
      <c r="DT24" s="3">
        <v>1370</v>
      </c>
      <c r="DU24" s="3">
        <v>1190</v>
      </c>
      <c r="DV24" s="3">
        <v>1080</v>
      </c>
      <c r="DW24" s="3">
        <v>1380</v>
      </c>
      <c r="DX24" s="3">
        <v>1390</v>
      </c>
      <c r="DY24" s="3">
        <v>1410</v>
      </c>
      <c r="DZ24" s="3">
        <v>1400</v>
      </c>
      <c r="EA24" s="3">
        <v>1370</v>
      </c>
      <c r="EB24" s="3">
        <v>1170</v>
      </c>
      <c r="EC24" s="3">
        <v>1070</v>
      </c>
      <c r="ED24" s="3">
        <v>1330</v>
      </c>
      <c r="EE24" s="3">
        <v>1370</v>
      </c>
      <c r="EF24" s="3">
        <v>1390</v>
      </c>
      <c r="EG24" s="3">
        <v>1430</v>
      </c>
      <c r="EH24" s="3">
        <v>1390</v>
      </c>
      <c r="EI24" s="3">
        <v>1140</v>
      </c>
      <c r="EJ24" s="3">
        <v>1040</v>
      </c>
      <c r="EK24" s="3">
        <v>1330</v>
      </c>
      <c r="EL24" s="3">
        <v>1410</v>
      </c>
      <c r="EM24" s="3">
        <v>1390</v>
      </c>
      <c r="EN24" s="3">
        <v>1370</v>
      </c>
      <c r="EO24" s="3">
        <v>1350</v>
      </c>
      <c r="EP24" s="3">
        <v>1120</v>
      </c>
      <c r="EQ24" s="3">
        <v>1030</v>
      </c>
      <c r="ER24" s="3">
        <v>1330</v>
      </c>
      <c r="ES24" s="3">
        <v>1350</v>
      </c>
      <c r="ET24" s="3">
        <v>1320</v>
      </c>
      <c r="EU24" s="3">
        <v>1090</v>
      </c>
      <c r="EV24" s="3">
        <v>1180</v>
      </c>
      <c r="EW24" s="3">
        <v>1110</v>
      </c>
      <c r="EX24" s="3">
        <v>1040</v>
      </c>
      <c r="EY24" s="3">
        <v>1360</v>
      </c>
      <c r="EZ24" s="3">
        <v>1390</v>
      </c>
      <c r="FA24" s="3">
        <v>1410</v>
      </c>
      <c r="FB24" s="3">
        <v>1390</v>
      </c>
      <c r="FC24" s="3">
        <v>1330</v>
      </c>
      <c r="FD24" s="3">
        <v>1160</v>
      </c>
      <c r="FE24" s="3">
        <v>1000</v>
      </c>
      <c r="FF24" s="3">
        <v>1030</v>
      </c>
      <c r="FG24" s="3">
        <v>1310</v>
      </c>
      <c r="FH24" s="3">
        <v>1380</v>
      </c>
      <c r="FI24" s="3">
        <v>1350</v>
      </c>
      <c r="FJ24" s="3">
        <v>1340</v>
      </c>
      <c r="FK24" s="3">
        <v>1160</v>
      </c>
      <c r="FL24" s="3">
        <v>1030</v>
      </c>
      <c r="FM24" s="3">
        <v>1320</v>
      </c>
      <c r="FN24" s="3">
        <v>1380</v>
      </c>
      <c r="FO24" s="3">
        <v>1380</v>
      </c>
      <c r="FP24" s="3">
        <v>1160</v>
      </c>
      <c r="FQ24" s="3">
        <v>1220</v>
      </c>
      <c r="FR24" s="3">
        <v>1110</v>
      </c>
      <c r="FS24" s="3">
        <v>1030</v>
      </c>
      <c r="FT24" s="3">
        <v>1360</v>
      </c>
      <c r="FU24" s="3">
        <v>1420</v>
      </c>
      <c r="FV24" s="3">
        <v>1440</v>
      </c>
      <c r="FW24" s="3">
        <v>1420</v>
      </c>
      <c r="FX24" s="3">
        <v>1350</v>
      </c>
      <c r="FY24" s="3">
        <v>1170</v>
      </c>
      <c r="FZ24" s="3">
        <v>1100</v>
      </c>
      <c r="GA24" s="3">
        <v>1410</v>
      </c>
      <c r="GB24" s="3">
        <v>1410</v>
      </c>
      <c r="GC24" s="3">
        <v>1390</v>
      </c>
      <c r="GD24" s="3">
        <v>1400</v>
      </c>
      <c r="GE24" s="3">
        <v>1370</v>
      </c>
      <c r="GF24" s="3">
        <v>1180</v>
      </c>
      <c r="GG24" s="3">
        <v>1060</v>
      </c>
      <c r="GH24" s="3">
        <v>1350</v>
      </c>
      <c r="GI24" s="3">
        <v>1370</v>
      </c>
      <c r="GJ24" s="3">
        <v>1360</v>
      </c>
      <c r="GK24" s="3">
        <v>1360</v>
      </c>
      <c r="GL24" s="3">
        <v>1360</v>
      </c>
      <c r="GM24" s="3">
        <v>1150</v>
      </c>
      <c r="GN24" s="3">
        <v>1040</v>
      </c>
      <c r="GO24" s="3">
        <v>1320</v>
      </c>
      <c r="GP24" s="3">
        <v>1360</v>
      </c>
      <c r="GQ24" s="3">
        <v>1340</v>
      </c>
      <c r="GR24" s="3">
        <v>1350</v>
      </c>
      <c r="GS24" s="3">
        <v>1330</v>
      </c>
      <c r="GT24" s="3">
        <v>1150</v>
      </c>
      <c r="GU24" s="3">
        <v>1040</v>
      </c>
      <c r="GV24" s="3">
        <v>1320</v>
      </c>
      <c r="GW24" s="3">
        <v>1360</v>
      </c>
      <c r="GX24" s="3">
        <v>1370</v>
      </c>
      <c r="GY24" s="3">
        <v>1400</v>
      </c>
      <c r="GZ24" s="3">
        <v>1390</v>
      </c>
      <c r="HA24" s="3">
        <v>1160</v>
      </c>
      <c r="HB24" s="3">
        <v>1060</v>
      </c>
      <c r="HC24" s="3">
        <v>1310</v>
      </c>
      <c r="HD24" s="3">
        <v>1360</v>
      </c>
      <c r="HE24" s="3">
        <v>1350</v>
      </c>
      <c r="HF24" s="3">
        <v>1320</v>
      </c>
      <c r="HG24" s="3">
        <v>1290</v>
      </c>
      <c r="HH24" s="3">
        <v>1090</v>
      </c>
      <c r="HI24" s="3">
        <v>1000</v>
      </c>
      <c r="HJ24" s="3">
        <v>1250</v>
      </c>
      <c r="HK24" s="3">
        <v>1290</v>
      </c>
      <c r="HL24" s="3">
        <v>1290</v>
      </c>
      <c r="HM24" s="3">
        <v>1290</v>
      </c>
      <c r="HN24" s="3">
        <v>1300</v>
      </c>
      <c r="HO24" s="3">
        <v>1110</v>
      </c>
      <c r="HP24" s="3">
        <v>1030</v>
      </c>
      <c r="HQ24" s="3">
        <v>1250</v>
      </c>
      <c r="HR24" s="3">
        <v>1290</v>
      </c>
      <c r="HS24" s="3">
        <v>1270</v>
      </c>
      <c r="HT24" s="3">
        <v>1280</v>
      </c>
      <c r="HU24" s="3">
        <v>1250</v>
      </c>
      <c r="HV24" s="3">
        <v>1090</v>
      </c>
      <c r="HW24" s="3">
        <v>1020</v>
      </c>
      <c r="HX24" s="3">
        <v>1280</v>
      </c>
      <c r="HY24" s="3">
        <v>1290</v>
      </c>
      <c r="HZ24" s="3">
        <v>1280</v>
      </c>
      <c r="IA24" s="3">
        <v>1290</v>
      </c>
      <c r="IB24" s="3">
        <v>1280</v>
      </c>
      <c r="IC24" s="3">
        <v>1110</v>
      </c>
      <c r="ID24" s="3">
        <v>1030</v>
      </c>
      <c r="IE24" s="3">
        <v>1330</v>
      </c>
      <c r="IF24" s="3">
        <v>1380</v>
      </c>
      <c r="IG24" s="3">
        <v>1380</v>
      </c>
      <c r="IH24" s="3">
        <v>1360</v>
      </c>
      <c r="II24" s="3">
        <v>1330</v>
      </c>
      <c r="IJ24" s="3">
        <v>1150</v>
      </c>
      <c r="IK24" s="3">
        <v>1060</v>
      </c>
      <c r="IL24" s="3">
        <v>1280</v>
      </c>
      <c r="IM24" s="3">
        <v>1320</v>
      </c>
      <c r="IN24" s="3">
        <v>1330</v>
      </c>
      <c r="IO24" s="3">
        <v>1360</v>
      </c>
      <c r="IP24" s="3">
        <v>1310</v>
      </c>
      <c r="IQ24" s="3">
        <v>1110</v>
      </c>
      <c r="IR24" s="3">
        <v>1010</v>
      </c>
      <c r="IS24" s="3">
        <v>1280</v>
      </c>
      <c r="IT24" s="3">
        <v>1330</v>
      </c>
      <c r="IU24" s="3">
        <v>1360</v>
      </c>
      <c r="IV24" s="3">
        <v>1380</v>
      </c>
      <c r="IW24" s="3">
        <v>1360</v>
      </c>
      <c r="IX24" s="3">
        <v>1130</v>
      </c>
      <c r="IY24" s="3">
        <v>1070</v>
      </c>
      <c r="IZ24" s="3">
        <v>1320</v>
      </c>
      <c r="JA24" s="3">
        <v>1380</v>
      </c>
      <c r="JB24" s="3">
        <v>1350</v>
      </c>
      <c r="JC24" s="3">
        <v>1320</v>
      </c>
      <c r="JD24" s="3">
        <v>1300</v>
      </c>
      <c r="JE24" s="3">
        <v>1120</v>
      </c>
      <c r="JF24" s="3">
        <v>1040</v>
      </c>
      <c r="JG24" s="3">
        <v>1330</v>
      </c>
      <c r="JH24" s="3">
        <v>1330</v>
      </c>
      <c r="JI24" s="3">
        <v>1340</v>
      </c>
      <c r="JJ24" s="3">
        <v>1360</v>
      </c>
      <c r="JK24" s="3">
        <v>1340</v>
      </c>
      <c r="JL24" s="3">
        <v>1180</v>
      </c>
      <c r="JM24" s="3">
        <v>1100</v>
      </c>
      <c r="JN24" s="3">
        <v>1400</v>
      </c>
      <c r="JO24" s="3">
        <v>1400</v>
      </c>
      <c r="JP24" s="3">
        <v>1360</v>
      </c>
      <c r="JQ24" s="3">
        <v>1080</v>
      </c>
      <c r="JR24" s="3">
        <v>1200</v>
      </c>
      <c r="JS24" s="3">
        <v>1120</v>
      </c>
      <c r="JT24" s="3">
        <v>1070</v>
      </c>
      <c r="JU24" s="3">
        <v>1320</v>
      </c>
      <c r="JV24" s="3">
        <v>1390</v>
      </c>
      <c r="JW24" s="3">
        <v>1390</v>
      </c>
      <c r="JX24" s="3">
        <v>1410</v>
      </c>
      <c r="JY24" s="3">
        <v>1420</v>
      </c>
      <c r="JZ24" s="3">
        <v>1210</v>
      </c>
      <c r="KA24" s="3">
        <v>1100</v>
      </c>
      <c r="KB24" s="3">
        <v>1350</v>
      </c>
      <c r="KC24" s="3">
        <v>1380</v>
      </c>
      <c r="KD24" s="3">
        <v>1400</v>
      </c>
      <c r="KE24" s="3">
        <v>1390</v>
      </c>
      <c r="KF24" s="3">
        <v>1390</v>
      </c>
      <c r="KG24" s="3">
        <v>1190</v>
      </c>
      <c r="KH24" s="3">
        <v>1070</v>
      </c>
      <c r="KI24" s="3">
        <v>1330</v>
      </c>
      <c r="KJ24" s="3">
        <v>1380</v>
      </c>
      <c r="KK24" s="3">
        <v>1390</v>
      </c>
      <c r="KL24" s="3">
        <v>1400</v>
      </c>
      <c r="KM24" s="3">
        <v>1400</v>
      </c>
      <c r="KN24" s="3">
        <v>1230</v>
      </c>
      <c r="KO24" s="3">
        <v>1180</v>
      </c>
      <c r="KP24" s="3">
        <v>1380</v>
      </c>
      <c r="KQ24" s="3">
        <v>1410</v>
      </c>
      <c r="KR24" s="3">
        <v>1400</v>
      </c>
      <c r="KS24" s="3">
        <v>1320</v>
      </c>
      <c r="KT24" s="3">
        <v>1220</v>
      </c>
      <c r="KU24" s="3">
        <v>1180</v>
      </c>
      <c r="KV24" s="3">
        <v>1080</v>
      </c>
      <c r="KW24" s="3">
        <v>1380</v>
      </c>
      <c r="KX24" s="3">
        <v>1420</v>
      </c>
      <c r="KY24" s="3">
        <v>1420</v>
      </c>
      <c r="KZ24" s="3">
        <v>1440</v>
      </c>
      <c r="LA24" s="3">
        <v>1410</v>
      </c>
      <c r="LB24" s="3">
        <v>1210</v>
      </c>
      <c r="LC24" s="3">
        <v>1140</v>
      </c>
      <c r="LD24" s="3">
        <v>1460</v>
      </c>
      <c r="LE24" s="3">
        <v>1500</v>
      </c>
      <c r="LF24" s="3">
        <v>1460</v>
      </c>
      <c r="LG24" s="3">
        <v>1440</v>
      </c>
      <c r="LH24" s="3">
        <v>1460</v>
      </c>
      <c r="LI24" s="3">
        <v>1230</v>
      </c>
      <c r="LJ24" s="3">
        <v>1150</v>
      </c>
      <c r="LK24" s="3">
        <v>1440</v>
      </c>
      <c r="LL24" s="3">
        <v>1500</v>
      </c>
      <c r="LM24" s="3">
        <v>1440</v>
      </c>
      <c r="LN24" s="3">
        <v>1460</v>
      </c>
      <c r="LO24" s="3">
        <v>1460</v>
      </c>
      <c r="LP24" s="3">
        <v>1300</v>
      </c>
      <c r="LQ24" s="3">
        <v>1190</v>
      </c>
      <c r="LR24" s="3">
        <v>1440</v>
      </c>
      <c r="LS24" s="3">
        <v>1480</v>
      </c>
      <c r="LT24" s="3">
        <v>1540</v>
      </c>
      <c r="LU24" s="3">
        <v>1550</v>
      </c>
      <c r="LV24" s="3">
        <v>1500</v>
      </c>
      <c r="LW24" s="3">
        <v>1240</v>
      </c>
      <c r="LX24" s="3">
        <v>1190</v>
      </c>
      <c r="LY24" s="3">
        <v>1420</v>
      </c>
      <c r="LZ24" s="3">
        <v>1500</v>
      </c>
      <c r="MA24" s="3">
        <v>1510</v>
      </c>
      <c r="MB24" s="3">
        <v>1560</v>
      </c>
      <c r="MC24" s="3">
        <v>1590</v>
      </c>
      <c r="MD24" s="3">
        <v>1350</v>
      </c>
      <c r="ME24" s="3">
        <v>1270</v>
      </c>
      <c r="MF24" s="3">
        <v>1540</v>
      </c>
      <c r="MG24" s="3">
        <v>1540</v>
      </c>
      <c r="MH24" s="3">
        <v>1580</v>
      </c>
      <c r="MI24" s="3">
        <v>1540</v>
      </c>
      <c r="MJ24" s="3">
        <v>1530</v>
      </c>
      <c r="MK24" s="3">
        <v>1340</v>
      </c>
      <c r="ML24" s="3">
        <v>1260</v>
      </c>
      <c r="MM24" s="3">
        <v>1470</v>
      </c>
      <c r="MN24" s="3">
        <v>1460</v>
      </c>
      <c r="MO24" s="3">
        <v>1460</v>
      </c>
      <c r="MP24" s="3">
        <v>1440</v>
      </c>
      <c r="MQ24" s="3">
        <v>1370</v>
      </c>
      <c r="MR24" s="3">
        <v>1200</v>
      </c>
      <c r="MS24" s="3">
        <v>1140</v>
      </c>
      <c r="MT24" s="3">
        <v>1220</v>
      </c>
      <c r="MU24" s="3">
        <v>1110</v>
      </c>
      <c r="MV24" s="3">
        <v>1040</v>
      </c>
      <c r="MW24" s="3">
        <v>1020</v>
      </c>
      <c r="MX24" s="3">
        <v>1140</v>
      </c>
      <c r="MY24" s="3">
        <v>1120</v>
      </c>
      <c r="MZ24" s="3">
        <v>1100</v>
      </c>
      <c r="NA24" s="3">
        <v>1230</v>
      </c>
      <c r="NB24" s="3">
        <v>1150</v>
      </c>
    </row>
    <row r="26" spans="1:366" s="1" customFormat="1" ht="61.5" customHeight="1" x14ac:dyDescent="0.25">
      <c r="A26" s="4" t="s">
        <v>17</v>
      </c>
      <c r="B26" s="2">
        <v>43466</v>
      </c>
      <c r="C26" s="2">
        <v>43467</v>
      </c>
      <c r="D26" s="2">
        <v>43468</v>
      </c>
      <c r="E26" s="2">
        <v>43469</v>
      </c>
      <c r="F26" s="2">
        <v>43470</v>
      </c>
      <c r="G26" s="2">
        <v>43471</v>
      </c>
      <c r="H26" s="2">
        <v>43472</v>
      </c>
      <c r="I26" s="2">
        <v>43473</v>
      </c>
      <c r="J26" s="2">
        <v>43474</v>
      </c>
      <c r="K26" s="2">
        <v>43475</v>
      </c>
      <c r="L26" s="2">
        <v>43476</v>
      </c>
      <c r="M26" s="2">
        <v>43477</v>
      </c>
      <c r="N26" s="2">
        <v>43478</v>
      </c>
      <c r="O26" s="2">
        <v>43479</v>
      </c>
      <c r="P26" s="2">
        <v>43480</v>
      </c>
      <c r="Q26" s="2">
        <v>43481</v>
      </c>
      <c r="R26" s="2">
        <v>43482</v>
      </c>
      <c r="S26" s="2">
        <v>43483</v>
      </c>
      <c r="T26" s="2">
        <v>43484</v>
      </c>
      <c r="U26" s="2">
        <v>43485</v>
      </c>
      <c r="V26" s="2">
        <v>43486</v>
      </c>
      <c r="W26" s="2">
        <v>43487</v>
      </c>
      <c r="X26" s="2">
        <v>43488</v>
      </c>
      <c r="Y26" s="2">
        <v>43489</v>
      </c>
      <c r="Z26" s="2">
        <v>43490</v>
      </c>
      <c r="AA26" s="2">
        <v>43491</v>
      </c>
      <c r="AB26" s="2">
        <v>43492</v>
      </c>
      <c r="AC26" s="2">
        <v>43493</v>
      </c>
      <c r="AD26" s="2">
        <v>43494</v>
      </c>
      <c r="AE26" s="2">
        <v>43495</v>
      </c>
      <c r="AF26" s="2">
        <v>43496</v>
      </c>
      <c r="AG26" s="2">
        <v>43497</v>
      </c>
      <c r="AH26" s="2">
        <v>43498</v>
      </c>
      <c r="AI26" s="2">
        <v>43499</v>
      </c>
      <c r="AJ26" s="2">
        <v>43500</v>
      </c>
      <c r="AK26" s="2">
        <v>43501</v>
      </c>
      <c r="AL26" s="2">
        <v>43502</v>
      </c>
      <c r="AM26" s="2">
        <v>43503</v>
      </c>
      <c r="AN26" s="2">
        <v>43504</v>
      </c>
      <c r="AO26" s="2">
        <v>43505</v>
      </c>
      <c r="AP26" s="2">
        <v>43506</v>
      </c>
      <c r="AQ26" s="2">
        <v>43507</v>
      </c>
      <c r="AR26" s="2">
        <v>43508</v>
      </c>
      <c r="AS26" s="2">
        <v>43509</v>
      </c>
      <c r="AT26" s="2">
        <v>43510</v>
      </c>
      <c r="AU26" s="2">
        <v>43511</v>
      </c>
      <c r="AV26" s="2">
        <v>43512</v>
      </c>
      <c r="AW26" s="2">
        <v>43513</v>
      </c>
      <c r="AX26" s="2">
        <v>43514</v>
      </c>
      <c r="AY26" s="2">
        <v>43515</v>
      </c>
      <c r="AZ26" s="2">
        <v>43516</v>
      </c>
      <c r="BA26" s="2">
        <v>43517</v>
      </c>
      <c r="BB26" s="2">
        <v>43518</v>
      </c>
      <c r="BC26" s="2">
        <v>43519</v>
      </c>
      <c r="BD26" s="2">
        <v>43520</v>
      </c>
      <c r="BE26" s="2">
        <v>43521</v>
      </c>
      <c r="BF26" s="2">
        <v>43522</v>
      </c>
      <c r="BG26" s="2">
        <v>43523</v>
      </c>
      <c r="BH26" s="2">
        <v>43524</v>
      </c>
      <c r="BI26" s="2">
        <v>43525</v>
      </c>
      <c r="BJ26" s="2">
        <v>43526</v>
      </c>
      <c r="BK26" s="2">
        <v>43527</v>
      </c>
      <c r="BL26" s="2">
        <v>43528</v>
      </c>
      <c r="BM26" s="2">
        <v>43529</v>
      </c>
      <c r="BN26" s="2">
        <v>43530</v>
      </c>
      <c r="BO26" s="2">
        <v>43531</v>
      </c>
      <c r="BP26" s="2">
        <v>43532</v>
      </c>
      <c r="BQ26" s="2">
        <v>43533</v>
      </c>
      <c r="BR26" s="2">
        <v>43534</v>
      </c>
      <c r="BS26" s="2">
        <v>43535</v>
      </c>
      <c r="BT26" s="2">
        <v>43536</v>
      </c>
      <c r="BU26" s="2">
        <v>43537</v>
      </c>
      <c r="BV26" s="2">
        <v>43538</v>
      </c>
      <c r="BW26" s="2">
        <v>43539</v>
      </c>
      <c r="BX26" s="2">
        <v>43540</v>
      </c>
      <c r="BY26" s="2">
        <v>43541</v>
      </c>
      <c r="BZ26" s="2">
        <v>43542</v>
      </c>
      <c r="CA26" s="2">
        <v>43543</v>
      </c>
      <c r="CB26" s="2">
        <v>43544</v>
      </c>
      <c r="CC26" s="2">
        <v>43545</v>
      </c>
      <c r="CD26" s="2">
        <v>43546</v>
      </c>
      <c r="CE26" s="2">
        <v>43547</v>
      </c>
      <c r="CF26" s="2">
        <v>43548</v>
      </c>
      <c r="CG26" s="2">
        <v>43549</v>
      </c>
      <c r="CH26" s="2">
        <v>43550</v>
      </c>
      <c r="CI26" s="2">
        <v>43551</v>
      </c>
      <c r="CJ26" s="2">
        <v>43552</v>
      </c>
      <c r="CK26" s="2">
        <v>43553</v>
      </c>
      <c r="CL26" s="2">
        <v>43554</v>
      </c>
      <c r="CM26" s="2">
        <v>43555</v>
      </c>
      <c r="CN26" s="2">
        <v>43556</v>
      </c>
      <c r="CO26" s="2">
        <v>43557</v>
      </c>
      <c r="CP26" s="2">
        <v>43558</v>
      </c>
      <c r="CQ26" s="2">
        <v>43559</v>
      </c>
      <c r="CR26" s="2">
        <v>43560</v>
      </c>
      <c r="CS26" s="2">
        <v>43561</v>
      </c>
      <c r="CT26" s="2">
        <v>43562</v>
      </c>
      <c r="CU26" s="2">
        <v>43563</v>
      </c>
      <c r="CV26" s="2">
        <v>43564</v>
      </c>
      <c r="CW26" s="2">
        <v>43565</v>
      </c>
      <c r="CX26" s="2">
        <v>43566</v>
      </c>
      <c r="CY26" s="2">
        <v>43567</v>
      </c>
      <c r="CZ26" s="2">
        <v>43568</v>
      </c>
      <c r="DA26" s="2">
        <v>43569</v>
      </c>
      <c r="DB26" s="2">
        <v>43570</v>
      </c>
      <c r="DC26" s="2">
        <v>43571</v>
      </c>
      <c r="DD26" s="2">
        <v>43572</v>
      </c>
      <c r="DE26" s="2">
        <v>43573</v>
      </c>
      <c r="DF26" s="2">
        <v>43574</v>
      </c>
      <c r="DG26" s="2">
        <v>43575</v>
      </c>
      <c r="DH26" s="2">
        <v>43576</v>
      </c>
      <c r="DI26" s="2">
        <v>43577</v>
      </c>
      <c r="DJ26" s="2">
        <v>43578</v>
      </c>
      <c r="DK26" s="2">
        <v>43579</v>
      </c>
      <c r="DL26" s="2">
        <v>43580</v>
      </c>
      <c r="DM26" s="2">
        <v>43581</v>
      </c>
      <c r="DN26" s="2">
        <v>43582</v>
      </c>
      <c r="DO26" s="2">
        <v>43583</v>
      </c>
      <c r="DP26" s="2">
        <v>43584</v>
      </c>
      <c r="DQ26" s="2">
        <v>43585</v>
      </c>
      <c r="DR26" s="2">
        <v>43586</v>
      </c>
      <c r="DS26" s="2">
        <v>43587</v>
      </c>
      <c r="DT26" s="2">
        <v>43588</v>
      </c>
      <c r="DU26" s="2">
        <v>43589</v>
      </c>
      <c r="DV26" s="2">
        <v>43590</v>
      </c>
      <c r="DW26" s="2">
        <v>43591</v>
      </c>
      <c r="DX26" s="2">
        <v>43592</v>
      </c>
      <c r="DY26" s="2">
        <v>43593</v>
      </c>
      <c r="DZ26" s="2">
        <v>43594</v>
      </c>
      <c r="EA26" s="2">
        <v>43595</v>
      </c>
      <c r="EB26" s="2">
        <v>43596</v>
      </c>
      <c r="EC26" s="2">
        <v>43597</v>
      </c>
      <c r="ED26" s="2">
        <v>43598</v>
      </c>
      <c r="EE26" s="2">
        <v>43599</v>
      </c>
      <c r="EF26" s="2">
        <v>43600</v>
      </c>
      <c r="EG26" s="2">
        <v>43601</v>
      </c>
      <c r="EH26" s="2">
        <v>43602</v>
      </c>
      <c r="EI26" s="2">
        <v>43603</v>
      </c>
      <c r="EJ26" s="2">
        <v>43604</v>
      </c>
      <c r="EK26" s="2">
        <v>43605</v>
      </c>
      <c r="EL26" s="2">
        <v>43606</v>
      </c>
      <c r="EM26" s="2">
        <v>43607</v>
      </c>
      <c r="EN26" s="2">
        <v>43608</v>
      </c>
      <c r="EO26" s="2">
        <v>43609</v>
      </c>
      <c r="EP26" s="2">
        <v>43610</v>
      </c>
      <c r="EQ26" s="2">
        <v>43611</v>
      </c>
      <c r="ER26" s="2">
        <v>43612</v>
      </c>
      <c r="ES26" s="2">
        <v>43613</v>
      </c>
      <c r="ET26" s="2">
        <v>43614</v>
      </c>
      <c r="EU26" s="2">
        <v>43615</v>
      </c>
      <c r="EV26" s="2">
        <v>43616</v>
      </c>
      <c r="EW26" s="2">
        <v>43617</v>
      </c>
      <c r="EX26" s="2">
        <v>43618</v>
      </c>
      <c r="EY26" s="2">
        <v>43619</v>
      </c>
      <c r="EZ26" s="2">
        <v>43620</v>
      </c>
      <c r="FA26" s="2">
        <v>43621</v>
      </c>
      <c r="FB26" s="2">
        <v>43622</v>
      </c>
      <c r="FC26" s="2">
        <v>43623</v>
      </c>
      <c r="FD26" s="2">
        <v>43624</v>
      </c>
      <c r="FE26" s="2">
        <v>43625</v>
      </c>
      <c r="FF26" s="2">
        <v>43626</v>
      </c>
      <c r="FG26" s="2">
        <v>43627</v>
      </c>
      <c r="FH26" s="2">
        <v>43628</v>
      </c>
      <c r="FI26" s="2">
        <v>43629</v>
      </c>
      <c r="FJ26" s="2">
        <v>43630</v>
      </c>
      <c r="FK26" s="2">
        <v>43631</v>
      </c>
      <c r="FL26" s="2">
        <v>43632</v>
      </c>
      <c r="FM26" s="2">
        <v>43633</v>
      </c>
      <c r="FN26" s="2">
        <v>43634</v>
      </c>
      <c r="FO26" s="2">
        <v>43635</v>
      </c>
      <c r="FP26" s="2">
        <v>43636</v>
      </c>
      <c r="FQ26" s="2">
        <v>43637</v>
      </c>
      <c r="FR26" s="2">
        <v>43638</v>
      </c>
      <c r="FS26" s="2">
        <v>43639</v>
      </c>
      <c r="FT26" s="2">
        <v>43640</v>
      </c>
      <c r="FU26" s="2">
        <v>43641</v>
      </c>
      <c r="FV26" s="2">
        <v>43642</v>
      </c>
      <c r="FW26" s="2">
        <v>43643</v>
      </c>
      <c r="FX26" s="2">
        <v>43644</v>
      </c>
      <c r="FY26" s="2">
        <v>43645</v>
      </c>
      <c r="FZ26" s="2">
        <v>43646</v>
      </c>
      <c r="GA26" s="2">
        <v>43647</v>
      </c>
      <c r="GB26" s="2">
        <v>43648</v>
      </c>
      <c r="GC26" s="2">
        <v>43649</v>
      </c>
      <c r="GD26" s="2">
        <v>43650</v>
      </c>
      <c r="GE26" s="2">
        <v>43651</v>
      </c>
      <c r="GF26" s="2">
        <v>43652</v>
      </c>
      <c r="GG26" s="2">
        <v>43653</v>
      </c>
      <c r="GH26" s="2">
        <v>43654</v>
      </c>
      <c r="GI26" s="2">
        <v>43655</v>
      </c>
      <c r="GJ26" s="2">
        <v>43656</v>
      </c>
      <c r="GK26" s="2">
        <v>43657</v>
      </c>
      <c r="GL26" s="2">
        <v>43658</v>
      </c>
      <c r="GM26" s="2">
        <v>43659</v>
      </c>
      <c r="GN26" s="2">
        <v>43660</v>
      </c>
      <c r="GO26" s="2">
        <v>43661</v>
      </c>
      <c r="GP26" s="2">
        <v>43662</v>
      </c>
      <c r="GQ26" s="2">
        <v>43663</v>
      </c>
      <c r="GR26" s="2">
        <v>43664</v>
      </c>
      <c r="GS26" s="2">
        <v>43665</v>
      </c>
      <c r="GT26" s="2">
        <v>43666</v>
      </c>
      <c r="GU26" s="2">
        <v>43667</v>
      </c>
      <c r="GV26" s="2">
        <v>43668</v>
      </c>
      <c r="GW26" s="2">
        <v>43669</v>
      </c>
      <c r="GX26" s="2">
        <v>43670</v>
      </c>
      <c r="GY26" s="2">
        <v>43671</v>
      </c>
      <c r="GZ26" s="2">
        <v>43672</v>
      </c>
      <c r="HA26" s="2">
        <v>43673</v>
      </c>
      <c r="HB26" s="2">
        <v>43674</v>
      </c>
      <c r="HC26" s="2">
        <v>43675</v>
      </c>
      <c r="HD26" s="2">
        <v>43676</v>
      </c>
      <c r="HE26" s="2">
        <v>43677</v>
      </c>
      <c r="HF26" s="2">
        <v>43678</v>
      </c>
      <c r="HG26" s="2">
        <v>43679</v>
      </c>
      <c r="HH26" s="2">
        <v>43680</v>
      </c>
      <c r="HI26" s="2">
        <v>43681</v>
      </c>
      <c r="HJ26" s="2">
        <v>43682</v>
      </c>
      <c r="HK26" s="2">
        <v>43683</v>
      </c>
      <c r="HL26" s="2">
        <v>43684</v>
      </c>
      <c r="HM26" s="2">
        <v>43685</v>
      </c>
      <c r="HN26" s="2">
        <v>43686</v>
      </c>
      <c r="HO26" s="2">
        <v>43687</v>
      </c>
      <c r="HP26" s="2">
        <v>43688</v>
      </c>
      <c r="HQ26" s="2">
        <v>43689</v>
      </c>
      <c r="HR26" s="2">
        <v>43690</v>
      </c>
      <c r="HS26" s="2">
        <v>43691</v>
      </c>
      <c r="HT26" s="2">
        <v>43692</v>
      </c>
      <c r="HU26" s="2">
        <v>43693</v>
      </c>
      <c r="HV26" s="2">
        <v>43694</v>
      </c>
      <c r="HW26" s="2">
        <v>43695</v>
      </c>
      <c r="HX26" s="2">
        <v>43696</v>
      </c>
      <c r="HY26" s="2">
        <v>43697</v>
      </c>
      <c r="HZ26" s="2">
        <v>43698</v>
      </c>
      <c r="IA26" s="2">
        <v>43699</v>
      </c>
      <c r="IB26" s="2">
        <v>43700</v>
      </c>
      <c r="IC26" s="2">
        <v>43701</v>
      </c>
      <c r="ID26" s="2">
        <v>43702</v>
      </c>
      <c r="IE26" s="2">
        <v>43703</v>
      </c>
      <c r="IF26" s="2">
        <v>43704</v>
      </c>
      <c r="IG26" s="2">
        <v>43705</v>
      </c>
      <c r="IH26" s="2">
        <v>43706</v>
      </c>
      <c r="II26" s="2">
        <v>43707</v>
      </c>
      <c r="IJ26" s="2">
        <v>43708</v>
      </c>
      <c r="IK26" s="2">
        <v>43709</v>
      </c>
      <c r="IL26" s="2">
        <v>43710</v>
      </c>
      <c r="IM26" s="2">
        <v>43711</v>
      </c>
      <c r="IN26" s="2">
        <v>43712</v>
      </c>
      <c r="IO26" s="2">
        <v>43713</v>
      </c>
      <c r="IP26" s="2">
        <v>43714</v>
      </c>
      <c r="IQ26" s="2">
        <v>43715</v>
      </c>
      <c r="IR26" s="2">
        <v>43716</v>
      </c>
      <c r="IS26" s="2">
        <v>43717</v>
      </c>
      <c r="IT26" s="2">
        <v>43718</v>
      </c>
      <c r="IU26" s="2">
        <v>43719</v>
      </c>
      <c r="IV26" s="2">
        <v>43720</v>
      </c>
      <c r="IW26" s="2">
        <v>43721</v>
      </c>
      <c r="IX26" s="2">
        <v>43722</v>
      </c>
      <c r="IY26" s="2">
        <v>43723</v>
      </c>
      <c r="IZ26" s="2">
        <v>43724</v>
      </c>
      <c r="JA26" s="2">
        <v>43725</v>
      </c>
      <c r="JB26" s="2">
        <v>43726</v>
      </c>
      <c r="JC26" s="2">
        <v>43727</v>
      </c>
      <c r="JD26" s="2">
        <v>43728</v>
      </c>
      <c r="JE26" s="2">
        <v>43729</v>
      </c>
      <c r="JF26" s="2">
        <v>43730</v>
      </c>
      <c r="JG26" s="2">
        <v>43731</v>
      </c>
      <c r="JH26" s="2">
        <v>43732</v>
      </c>
      <c r="JI26" s="2">
        <v>43733</v>
      </c>
      <c r="JJ26" s="2">
        <v>43734</v>
      </c>
      <c r="JK26" s="2">
        <v>43735</v>
      </c>
      <c r="JL26" s="2">
        <v>43736</v>
      </c>
      <c r="JM26" s="2">
        <v>43737</v>
      </c>
      <c r="JN26" s="2">
        <v>43738</v>
      </c>
      <c r="JO26" s="2">
        <v>43739</v>
      </c>
      <c r="JP26" s="2">
        <v>43740</v>
      </c>
      <c r="JQ26" s="2">
        <v>43741</v>
      </c>
      <c r="JR26" s="2">
        <v>43742</v>
      </c>
      <c r="JS26" s="2">
        <v>43743</v>
      </c>
      <c r="JT26" s="2">
        <v>43744</v>
      </c>
      <c r="JU26" s="2">
        <v>43745</v>
      </c>
      <c r="JV26" s="2">
        <v>43746</v>
      </c>
      <c r="JW26" s="2">
        <v>43747</v>
      </c>
      <c r="JX26" s="2">
        <v>43748</v>
      </c>
      <c r="JY26" s="2">
        <v>43749</v>
      </c>
      <c r="JZ26" s="2">
        <v>43750</v>
      </c>
      <c r="KA26" s="2">
        <v>43751</v>
      </c>
      <c r="KB26" s="2">
        <v>43752</v>
      </c>
      <c r="KC26" s="2">
        <v>43753</v>
      </c>
      <c r="KD26" s="2">
        <v>43754</v>
      </c>
      <c r="KE26" s="2">
        <v>43755</v>
      </c>
      <c r="KF26" s="2">
        <v>43756</v>
      </c>
      <c r="KG26" s="2">
        <v>43757</v>
      </c>
      <c r="KH26" s="2">
        <v>43758</v>
      </c>
      <c r="KI26" s="2">
        <v>43759</v>
      </c>
      <c r="KJ26" s="2">
        <v>43760</v>
      </c>
      <c r="KK26" s="2">
        <v>43761</v>
      </c>
      <c r="KL26" s="2">
        <v>43762</v>
      </c>
      <c r="KM26" s="2">
        <v>43763</v>
      </c>
      <c r="KN26" s="2">
        <v>43764</v>
      </c>
      <c r="KO26" s="2">
        <v>43765</v>
      </c>
      <c r="KP26" s="2">
        <v>43766</v>
      </c>
      <c r="KQ26" s="2">
        <v>43767</v>
      </c>
      <c r="KR26" s="2">
        <v>43768</v>
      </c>
      <c r="KS26" s="2">
        <v>43769</v>
      </c>
      <c r="KT26" s="2">
        <v>43770</v>
      </c>
      <c r="KU26" s="2">
        <v>43771</v>
      </c>
      <c r="KV26" s="2">
        <v>43772</v>
      </c>
      <c r="KW26" s="2">
        <v>43773</v>
      </c>
      <c r="KX26" s="2">
        <v>43774</v>
      </c>
      <c r="KY26" s="2">
        <v>43775</v>
      </c>
      <c r="KZ26" s="2">
        <v>43776</v>
      </c>
      <c r="LA26" s="2">
        <v>43777</v>
      </c>
      <c r="LB26" s="2">
        <v>43778</v>
      </c>
      <c r="LC26" s="2">
        <v>43779</v>
      </c>
      <c r="LD26" s="2">
        <v>43780</v>
      </c>
      <c r="LE26" s="2">
        <v>43781</v>
      </c>
      <c r="LF26" s="2">
        <v>43782</v>
      </c>
      <c r="LG26" s="2">
        <v>43783</v>
      </c>
      <c r="LH26" s="2">
        <v>43784</v>
      </c>
      <c r="LI26" s="2">
        <v>43785</v>
      </c>
      <c r="LJ26" s="2">
        <v>43786</v>
      </c>
      <c r="LK26" s="2">
        <v>43787</v>
      </c>
      <c r="LL26" s="2">
        <v>43788</v>
      </c>
      <c r="LM26" s="2">
        <v>43789</v>
      </c>
      <c r="LN26" s="2">
        <v>43790</v>
      </c>
      <c r="LO26" s="2">
        <v>43791</v>
      </c>
      <c r="LP26" s="2">
        <v>43792</v>
      </c>
      <c r="LQ26" s="2">
        <v>43793</v>
      </c>
      <c r="LR26" s="2">
        <v>43794</v>
      </c>
      <c r="LS26" s="2">
        <v>43795</v>
      </c>
      <c r="LT26" s="2">
        <v>43796</v>
      </c>
      <c r="LU26" s="2">
        <v>43797</v>
      </c>
      <c r="LV26" s="2">
        <v>43798</v>
      </c>
      <c r="LW26" s="2">
        <v>43799</v>
      </c>
      <c r="LX26" s="2">
        <v>43800</v>
      </c>
      <c r="LY26" s="2">
        <v>43801</v>
      </c>
      <c r="LZ26" s="2">
        <v>43802</v>
      </c>
      <c r="MA26" s="2">
        <v>43803</v>
      </c>
      <c r="MB26" s="2">
        <v>43804</v>
      </c>
      <c r="MC26" s="2">
        <v>43805</v>
      </c>
      <c r="MD26" s="2">
        <v>43806</v>
      </c>
      <c r="ME26" s="2">
        <v>43807</v>
      </c>
      <c r="MF26" s="2">
        <v>43808</v>
      </c>
      <c r="MG26" s="2">
        <v>43809</v>
      </c>
      <c r="MH26" s="2">
        <v>43810</v>
      </c>
      <c r="MI26" s="2">
        <v>43811</v>
      </c>
      <c r="MJ26" s="2">
        <v>43812</v>
      </c>
      <c r="MK26" s="2">
        <v>43813</v>
      </c>
      <c r="ML26" s="2">
        <v>43814</v>
      </c>
      <c r="MM26" s="2">
        <v>43815</v>
      </c>
      <c r="MN26" s="2">
        <v>43816</v>
      </c>
      <c r="MO26" s="2">
        <v>43817</v>
      </c>
      <c r="MP26" s="2">
        <v>43818</v>
      </c>
      <c r="MQ26" s="2">
        <v>43819</v>
      </c>
      <c r="MR26" s="2">
        <v>43820</v>
      </c>
      <c r="MS26" s="2">
        <v>43821</v>
      </c>
      <c r="MT26" s="2">
        <v>43822</v>
      </c>
      <c r="MU26" s="2">
        <v>43823</v>
      </c>
      <c r="MV26" s="2">
        <v>43824</v>
      </c>
      <c r="MW26" s="2">
        <v>43825</v>
      </c>
      <c r="MX26" s="2">
        <v>43826</v>
      </c>
      <c r="MY26" s="2">
        <v>43827</v>
      </c>
      <c r="MZ26" s="2">
        <v>43828</v>
      </c>
      <c r="NA26" s="2">
        <v>43829</v>
      </c>
      <c r="NB26" s="2">
        <v>43830</v>
      </c>
    </row>
    <row r="27" spans="1:366" s="3" customFormat="1" ht="11.25" x14ac:dyDescent="0.25">
      <c r="A27" s="3" t="s">
        <v>10</v>
      </c>
      <c r="B27" s="5">
        <f>IF('Eingabe Analyse'!$A2="x",B14/$E2,0)</f>
        <v>0</v>
      </c>
      <c r="C27" s="5">
        <f>IF('Eingabe Analyse'!$A2="x",C14/$E2,0)</f>
        <v>0</v>
      </c>
      <c r="D27" s="5">
        <f>IF('Eingabe Analyse'!$A2="x",D14/$E2,0)</f>
        <v>0</v>
      </c>
      <c r="E27" s="5">
        <f>IF('Eingabe Analyse'!$A2="x",E14/$E2,0)</f>
        <v>0</v>
      </c>
      <c r="F27" s="5">
        <f>IF('Eingabe Analyse'!$A2="x",F14/$E2,0)</f>
        <v>0</v>
      </c>
      <c r="G27" s="5">
        <f>IF('Eingabe Analyse'!$A2="x",G14/$E2,0)</f>
        <v>0</v>
      </c>
      <c r="H27" s="5">
        <f>IF('Eingabe Analyse'!$A2="x",H14/$E2,0)</f>
        <v>0</v>
      </c>
      <c r="I27" s="5">
        <f>IF('Eingabe Analyse'!$A2="x",I14/$E2,0)</f>
        <v>0</v>
      </c>
      <c r="J27" s="5">
        <f>IF('Eingabe Analyse'!$A2="x",J14/$E2,0)</f>
        <v>0</v>
      </c>
      <c r="K27" s="5">
        <f>IF('Eingabe Analyse'!$A2="x",K14/$E2,0)</f>
        <v>0</v>
      </c>
      <c r="L27" s="5">
        <f>IF('Eingabe Analyse'!$A2="x",L14/$E2,0)</f>
        <v>0</v>
      </c>
      <c r="M27" s="5">
        <f>IF('Eingabe Analyse'!$A2="x",M14/$E2,0)</f>
        <v>0</v>
      </c>
      <c r="N27" s="5">
        <f>IF('Eingabe Analyse'!$A2="x",N14/$E2,0)</f>
        <v>0</v>
      </c>
      <c r="O27" s="5">
        <f>IF('Eingabe Analyse'!$A2="x",O14/$E2,0)</f>
        <v>0</v>
      </c>
      <c r="P27" s="5">
        <f>IF('Eingabe Analyse'!$A2="x",P14/$E2,0)</f>
        <v>0</v>
      </c>
      <c r="Q27" s="5">
        <f>IF('Eingabe Analyse'!$A2="x",Q14/$E2,0)</f>
        <v>0</v>
      </c>
      <c r="R27" s="5">
        <f>IF('Eingabe Analyse'!$A2="x",R14/$E2,0)</f>
        <v>0</v>
      </c>
      <c r="S27" s="5">
        <f>IF('Eingabe Analyse'!$A2="x",S14/$E2,0)</f>
        <v>0</v>
      </c>
      <c r="T27" s="5">
        <f>IF('Eingabe Analyse'!$A2="x",T14/$E2,0)</f>
        <v>0</v>
      </c>
      <c r="U27" s="5">
        <f>IF('Eingabe Analyse'!$A2="x",U14/$E2,0)</f>
        <v>0</v>
      </c>
      <c r="V27" s="5">
        <f>IF('Eingabe Analyse'!$A2="x",V14/$E2,0)</f>
        <v>0</v>
      </c>
      <c r="W27" s="5">
        <f>IF('Eingabe Analyse'!$A2="x",W14/$E2,0)</f>
        <v>0</v>
      </c>
      <c r="X27" s="5">
        <f>IF('Eingabe Analyse'!$A2="x",X14/$E2,0)</f>
        <v>0</v>
      </c>
      <c r="Y27" s="5">
        <f>IF('Eingabe Analyse'!$A2="x",Y14/$E2,0)</f>
        <v>0</v>
      </c>
      <c r="Z27" s="5">
        <f>IF('Eingabe Analyse'!$A2="x",Z14/$E2,0)</f>
        <v>0</v>
      </c>
      <c r="AA27" s="5">
        <f>IF('Eingabe Analyse'!$A2="x",AA14/$E2,0)</f>
        <v>0</v>
      </c>
      <c r="AB27" s="5">
        <f>IF('Eingabe Analyse'!$A2="x",AB14/$E2,0)</f>
        <v>0</v>
      </c>
      <c r="AC27" s="5">
        <f>IF('Eingabe Analyse'!$A2="x",AC14/$E2,0)</f>
        <v>0</v>
      </c>
      <c r="AD27" s="5">
        <f>IF('Eingabe Analyse'!$A2="x",AD14/$E2,0)</f>
        <v>0</v>
      </c>
      <c r="AE27" s="5">
        <f>IF('Eingabe Analyse'!$A2="x",AE14/$E2,0)</f>
        <v>0</v>
      </c>
      <c r="AF27" s="5">
        <f>IF('Eingabe Analyse'!$A2="x",AF14/$E2,0)</f>
        <v>0</v>
      </c>
      <c r="AG27" s="5">
        <f>IF('Eingabe Analyse'!$A2="x",AG14/$E2,0)</f>
        <v>0</v>
      </c>
      <c r="AH27" s="5">
        <f>IF('Eingabe Analyse'!$A2="x",AH14/$E2,0)</f>
        <v>0</v>
      </c>
      <c r="AI27" s="5">
        <f>IF('Eingabe Analyse'!$A2="x",AI14/$E2,0)</f>
        <v>0</v>
      </c>
      <c r="AJ27" s="5">
        <f>IF('Eingabe Analyse'!$A2="x",AJ14/$E2,0)</f>
        <v>0</v>
      </c>
      <c r="AK27" s="5">
        <f>IF('Eingabe Analyse'!$A2="x",AK14/$E2,0)</f>
        <v>0</v>
      </c>
      <c r="AL27" s="5">
        <f>IF('Eingabe Analyse'!$A2="x",AL14/$E2,0)</f>
        <v>0</v>
      </c>
      <c r="AM27" s="5">
        <f>IF('Eingabe Analyse'!$A2="x",AM14/$E2,0)</f>
        <v>0</v>
      </c>
      <c r="AN27" s="5">
        <f>IF('Eingabe Analyse'!$A2="x",AN14/$E2,0)</f>
        <v>0</v>
      </c>
      <c r="AO27" s="5">
        <f>IF('Eingabe Analyse'!$A2="x",AO14/$E2,0)</f>
        <v>0</v>
      </c>
      <c r="AP27" s="5">
        <f>IF('Eingabe Analyse'!$A2="x",AP14/$E2,0)</f>
        <v>0</v>
      </c>
      <c r="AQ27" s="5">
        <f>IF('Eingabe Analyse'!$A2="x",AQ14/$E2,0)</f>
        <v>0</v>
      </c>
      <c r="AR27" s="5">
        <f>IF('Eingabe Analyse'!$A2="x",AR14/$E2,0)</f>
        <v>0</v>
      </c>
      <c r="AS27" s="5">
        <f>IF('Eingabe Analyse'!$A2="x",AS14/$E2,0)</f>
        <v>0</v>
      </c>
      <c r="AT27" s="5">
        <f>IF('Eingabe Analyse'!$A2="x",AT14/$E2,0)</f>
        <v>0</v>
      </c>
      <c r="AU27" s="5">
        <f>IF('Eingabe Analyse'!$A2="x",AU14/$E2,0)</f>
        <v>0</v>
      </c>
      <c r="AV27" s="5">
        <f>IF('Eingabe Analyse'!$A2="x",AV14/$E2,0)</f>
        <v>0</v>
      </c>
      <c r="AW27" s="5">
        <f>IF('Eingabe Analyse'!$A2="x",AW14/$E2,0)</f>
        <v>0</v>
      </c>
      <c r="AX27" s="5">
        <f>IF('Eingabe Analyse'!$A2="x",AX14/$E2,0)</f>
        <v>0</v>
      </c>
      <c r="AY27" s="5">
        <f>IF('Eingabe Analyse'!$A2="x",AY14/$E2,0)</f>
        <v>0</v>
      </c>
      <c r="AZ27" s="5">
        <f>IF('Eingabe Analyse'!$A2="x",AZ14/$E2,0)</f>
        <v>0</v>
      </c>
      <c r="BA27" s="5">
        <f>IF('Eingabe Analyse'!$A2="x",BA14/$E2,0)</f>
        <v>0</v>
      </c>
      <c r="BB27" s="5">
        <f>IF('Eingabe Analyse'!$A2="x",BB14/$E2,0)</f>
        <v>0</v>
      </c>
      <c r="BC27" s="5">
        <f>IF('Eingabe Analyse'!$A2="x",BC14/$E2,0)</f>
        <v>0</v>
      </c>
      <c r="BD27" s="5">
        <f>IF('Eingabe Analyse'!$A2="x",BD14/$E2,0)</f>
        <v>0</v>
      </c>
      <c r="BE27" s="5">
        <f>IF('Eingabe Analyse'!$A2="x",BE14/$E2,0)</f>
        <v>0</v>
      </c>
      <c r="BF27" s="5">
        <f>IF('Eingabe Analyse'!$A2="x",BF14/$E2,0)</f>
        <v>0</v>
      </c>
      <c r="BG27" s="5">
        <f>IF('Eingabe Analyse'!$A2="x",BG14/$E2,0)</f>
        <v>0</v>
      </c>
      <c r="BH27" s="5">
        <f>IF('Eingabe Analyse'!$A2="x",BH14/$E2,0)</f>
        <v>0</v>
      </c>
      <c r="BI27" s="5">
        <f>IF('Eingabe Analyse'!$A2="x",BI14/$E2,0)</f>
        <v>0</v>
      </c>
      <c r="BJ27" s="5">
        <f>IF('Eingabe Analyse'!$A2="x",BJ14/$E2,0)</f>
        <v>0</v>
      </c>
      <c r="BK27" s="5">
        <f>IF('Eingabe Analyse'!$A2="x",BK14/$E2,0)</f>
        <v>0</v>
      </c>
      <c r="BL27" s="5">
        <f>IF('Eingabe Analyse'!$A2="x",BL14/$E2,0)</f>
        <v>0</v>
      </c>
      <c r="BM27" s="5">
        <f>IF('Eingabe Analyse'!$A2="x",BM14/$E2,0)</f>
        <v>0</v>
      </c>
      <c r="BN27" s="5">
        <f>IF('Eingabe Analyse'!$A2="x",BN14/$E2,0)</f>
        <v>0</v>
      </c>
      <c r="BO27" s="5">
        <f>IF('Eingabe Analyse'!$A2="x",BO14/$E2,0)</f>
        <v>0</v>
      </c>
      <c r="BP27" s="5">
        <f>IF('Eingabe Analyse'!$A2="x",BP14/$E2,0)</f>
        <v>0</v>
      </c>
      <c r="BQ27" s="5">
        <f>IF('Eingabe Analyse'!$A2="x",BQ14/$E2,0)</f>
        <v>0</v>
      </c>
      <c r="BR27" s="5">
        <f>IF('Eingabe Analyse'!$A2="x",BR14/$E2,0)</f>
        <v>0</v>
      </c>
      <c r="BS27" s="5">
        <f>IF('Eingabe Analyse'!$A2="x",BS14/$E2,0)</f>
        <v>0</v>
      </c>
      <c r="BT27" s="5">
        <f>IF('Eingabe Analyse'!$A2="x",BT14/$E2,0)</f>
        <v>0</v>
      </c>
      <c r="BU27" s="5">
        <f>IF('Eingabe Analyse'!$A2="x",BU14/$E2,0)</f>
        <v>0</v>
      </c>
      <c r="BV27" s="5">
        <f>IF('Eingabe Analyse'!$A2="x",BV14/$E2,0)</f>
        <v>0</v>
      </c>
      <c r="BW27" s="5">
        <f>IF('Eingabe Analyse'!$A2="x",BW14/$E2,0)</f>
        <v>0</v>
      </c>
      <c r="BX27" s="5">
        <f>IF('Eingabe Analyse'!$A2="x",BX14/$E2,0)</f>
        <v>0</v>
      </c>
      <c r="BY27" s="5">
        <f>IF('Eingabe Analyse'!$A2="x",BY14/$E2,0)</f>
        <v>0</v>
      </c>
      <c r="BZ27" s="5">
        <f>IF('Eingabe Analyse'!$A2="x",BZ14/$E2,0)</f>
        <v>0</v>
      </c>
      <c r="CA27" s="5">
        <f>IF('Eingabe Analyse'!$A2="x",CA14/$E2,0)</f>
        <v>0</v>
      </c>
      <c r="CB27" s="5">
        <f>IF('Eingabe Analyse'!$A2="x",CB14/$E2,0)</f>
        <v>0</v>
      </c>
      <c r="CC27" s="5">
        <f>IF('Eingabe Analyse'!$A2="x",CC14/$E2,0)</f>
        <v>0</v>
      </c>
      <c r="CD27" s="5">
        <f>IF('Eingabe Analyse'!$A2="x",CD14/$E2,0)</f>
        <v>0</v>
      </c>
      <c r="CE27" s="5">
        <f>IF('Eingabe Analyse'!$A2="x",CE14/$E2,0)</f>
        <v>0</v>
      </c>
      <c r="CF27" s="5">
        <f>IF('Eingabe Analyse'!$A2="x",CF14/$E2,0)</f>
        <v>0</v>
      </c>
      <c r="CG27" s="5">
        <f>IF('Eingabe Analyse'!$A2="x",CG14/$E2,0)</f>
        <v>0</v>
      </c>
      <c r="CH27" s="5">
        <f>IF('Eingabe Analyse'!$A2="x",CH14/$E2,0)</f>
        <v>0</v>
      </c>
      <c r="CI27" s="5">
        <f>IF('Eingabe Analyse'!$A2="x",CI14/$E2,0)</f>
        <v>0</v>
      </c>
      <c r="CJ27" s="5">
        <f>IF('Eingabe Analyse'!$A2="x",CJ14/$E2,0)</f>
        <v>0</v>
      </c>
      <c r="CK27" s="5">
        <f>IF('Eingabe Analyse'!$A2="x",CK14/$E2,0)</f>
        <v>0</v>
      </c>
      <c r="CL27" s="5">
        <f>IF('Eingabe Analyse'!$A2="x",CL14/$E2,0)</f>
        <v>0</v>
      </c>
      <c r="CM27" s="5">
        <f>IF('Eingabe Analyse'!$A2="x",CM14/$E2,0)</f>
        <v>0</v>
      </c>
      <c r="CN27" s="5">
        <f>IF('Eingabe Analyse'!$A2="x",CN14/$E2,0)</f>
        <v>0</v>
      </c>
      <c r="CO27" s="5">
        <f>IF('Eingabe Analyse'!$A2="x",CO14/$E2,0)</f>
        <v>0</v>
      </c>
      <c r="CP27" s="5">
        <f>IF('Eingabe Analyse'!$A2="x",CP14/$E2,0)</f>
        <v>0</v>
      </c>
      <c r="CQ27" s="5">
        <f>IF('Eingabe Analyse'!$A2="x",CQ14/$E2,0)</f>
        <v>0</v>
      </c>
      <c r="CR27" s="5">
        <f>IF('Eingabe Analyse'!$A2="x",CR14/$E2,0)</f>
        <v>0</v>
      </c>
      <c r="CS27" s="5">
        <f>IF('Eingabe Analyse'!$A2="x",CS14/$E2,0)</f>
        <v>0</v>
      </c>
      <c r="CT27" s="5">
        <f>IF('Eingabe Analyse'!$A2="x",CT14/$E2,0)</f>
        <v>0</v>
      </c>
      <c r="CU27" s="5">
        <f>IF('Eingabe Analyse'!$A2="x",CU14/$E2,0)</f>
        <v>0</v>
      </c>
      <c r="CV27" s="5">
        <f>IF('Eingabe Analyse'!$A2="x",CV14/$E2,0)</f>
        <v>0</v>
      </c>
      <c r="CW27" s="5">
        <f>IF('Eingabe Analyse'!$A2="x",CW14/$E2,0)</f>
        <v>0</v>
      </c>
      <c r="CX27" s="5">
        <f>IF('Eingabe Analyse'!$A2="x",CX14/$E2,0)</f>
        <v>0</v>
      </c>
      <c r="CY27" s="5">
        <f>IF('Eingabe Analyse'!$A2="x",CY14/$E2,0)</f>
        <v>0</v>
      </c>
      <c r="CZ27" s="5">
        <f>IF('Eingabe Analyse'!$A2="x",CZ14/$E2,0)</f>
        <v>0</v>
      </c>
      <c r="DA27" s="5">
        <f>IF('Eingabe Analyse'!$A2="x",DA14/$E2,0)</f>
        <v>0</v>
      </c>
      <c r="DB27" s="5">
        <f>IF('Eingabe Analyse'!$A2="x",DB14/$E2,0)</f>
        <v>0</v>
      </c>
      <c r="DC27" s="5">
        <f>IF('Eingabe Analyse'!$A2="x",DC14/$E2,0)</f>
        <v>0</v>
      </c>
      <c r="DD27" s="5">
        <f>IF('Eingabe Analyse'!$A2="x",DD14/$E2,0)</f>
        <v>0</v>
      </c>
      <c r="DE27" s="5">
        <f>IF('Eingabe Analyse'!$A2="x",DE14/$E2,0)</f>
        <v>0</v>
      </c>
      <c r="DF27" s="5">
        <f>IF('Eingabe Analyse'!$A2="x",DF14/$E2,0)</f>
        <v>0</v>
      </c>
      <c r="DG27" s="5">
        <f>IF('Eingabe Analyse'!$A2="x",DG14/$E2,0)</f>
        <v>0</v>
      </c>
      <c r="DH27" s="5">
        <f>IF('Eingabe Analyse'!$A2="x",DH14/$E2,0)</f>
        <v>0</v>
      </c>
      <c r="DI27" s="5">
        <f>IF('Eingabe Analyse'!$A2="x",DI14/$E2,0)</f>
        <v>0</v>
      </c>
      <c r="DJ27" s="5">
        <f>IF('Eingabe Analyse'!$A2="x",DJ14/$E2,0)</f>
        <v>0</v>
      </c>
      <c r="DK27" s="5">
        <f>IF('Eingabe Analyse'!$A2="x",DK14/$E2,0)</f>
        <v>0</v>
      </c>
      <c r="DL27" s="5">
        <f>IF('Eingabe Analyse'!$A2="x",DL14/$E2,0)</f>
        <v>0</v>
      </c>
      <c r="DM27" s="5">
        <f>IF('Eingabe Analyse'!$A2="x",DM14/$E2,0)</f>
        <v>0</v>
      </c>
      <c r="DN27" s="5">
        <f>IF('Eingabe Analyse'!$A2="x",DN14/$E2,0)</f>
        <v>0</v>
      </c>
      <c r="DO27" s="5">
        <f>IF('Eingabe Analyse'!$A2="x",DO14/$E2,0)</f>
        <v>0</v>
      </c>
      <c r="DP27" s="5">
        <f>IF('Eingabe Analyse'!$A2="x",DP14/$E2,0)</f>
        <v>0</v>
      </c>
      <c r="DQ27" s="5">
        <f>IF('Eingabe Analyse'!$A2="x",DQ14/$E2,0)</f>
        <v>0</v>
      </c>
      <c r="DR27" s="5">
        <f>IF('Eingabe Analyse'!$A2="x",DR14/$E2,0)</f>
        <v>0</v>
      </c>
      <c r="DS27" s="5">
        <f>IF('Eingabe Analyse'!$A2="x",DS14/$E2,0)</f>
        <v>0</v>
      </c>
      <c r="DT27" s="5">
        <f>IF('Eingabe Analyse'!$A2="x",DT14/$E2,0)</f>
        <v>0</v>
      </c>
      <c r="DU27" s="5">
        <f>IF('Eingabe Analyse'!$A2="x",DU14/$E2,0)</f>
        <v>0</v>
      </c>
      <c r="DV27" s="5">
        <f>IF('Eingabe Analyse'!$A2="x",DV14/$E2,0)</f>
        <v>0</v>
      </c>
      <c r="DW27" s="5">
        <f>IF('Eingabe Analyse'!$A2="x",DW14/$E2,0)</f>
        <v>0</v>
      </c>
      <c r="DX27" s="5">
        <f>IF('Eingabe Analyse'!$A2="x",DX14/$E2,0)</f>
        <v>0</v>
      </c>
      <c r="DY27" s="5">
        <f>IF('Eingabe Analyse'!$A2="x",DY14/$E2,0)</f>
        <v>0</v>
      </c>
      <c r="DZ27" s="5">
        <f>IF('Eingabe Analyse'!$A2="x",DZ14/$E2,0)</f>
        <v>0</v>
      </c>
      <c r="EA27" s="5">
        <f>IF('Eingabe Analyse'!$A2="x",EA14/$E2,0)</f>
        <v>0</v>
      </c>
      <c r="EB27" s="5">
        <f>IF('Eingabe Analyse'!$A2="x",EB14/$E2,0)</f>
        <v>0</v>
      </c>
      <c r="EC27" s="5">
        <f>IF('Eingabe Analyse'!$A2="x",EC14/$E2,0)</f>
        <v>0</v>
      </c>
      <c r="ED27" s="5">
        <f>IF('Eingabe Analyse'!$A2="x",ED14/$E2,0)</f>
        <v>0</v>
      </c>
      <c r="EE27" s="5">
        <f>IF('Eingabe Analyse'!$A2="x",EE14/$E2,0)</f>
        <v>0</v>
      </c>
      <c r="EF27" s="5">
        <f>IF('Eingabe Analyse'!$A2="x",EF14/$E2,0)</f>
        <v>0</v>
      </c>
      <c r="EG27" s="5">
        <f>IF('Eingabe Analyse'!$A2="x",EG14/$E2,0)</f>
        <v>0</v>
      </c>
      <c r="EH27" s="5">
        <f>IF('Eingabe Analyse'!$A2="x",EH14/$E2,0)</f>
        <v>0</v>
      </c>
      <c r="EI27" s="5">
        <f>IF('Eingabe Analyse'!$A2="x",EI14/$E2,0)</f>
        <v>0</v>
      </c>
      <c r="EJ27" s="5">
        <f>IF('Eingabe Analyse'!$A2="x",EJ14/$E2,0)</f>
        <v>0</v>
      </c>
      <c r="EK27" s="5">
        <f>IF('Eingabe Analyse'!$A2="x",EK14/$E2,0)</f>
        <v>0</v>
      </c>
      <c r="EL27" s="5">
        <f>IF('Eingabe Analyse'!$A2="x",EL14/$E2,0)</f>
        <v>0</v>
      </c>
      <c r="EM27" s="5">
        <f>IF('Eingabe Analyse'!$A2="x",EM14/$E2,0)</f>
        <v>0</v>
      </c>
      <c r="EN27" s="5">
        <f>IF('Eingabe Analyse'!$A2="x",EN14/$E2,0)</f>
        <v>0</v>
      </c>
      <c r="EO27" s="5">
        <f>IF('Eingabe Analyse'!$A2="x",EO14/$E2,0)</f>
        <v>0</v>
      </c>
      <c r="EP27" s="5">
        <f>IF('Eingabe Analyse'!$A2="x",EP14/$E2,0)</f>
        <v>0</v>
      </c>
      <c r="EQ27" s="5">
        <f>IF('Eingabe Analyse'!$A2="x",EQ14/$E2,0)</f>
        <v>0</v>
      </c>
      <c r="ER27" s="5">
        <f>IF('Eingabe Analyse'!$A2="x",ER14/$E2,0)</f>
        <v>0</v>
      </c>
      <c r="ES27" s="5">
        <f>IF('Eingabe Analyse'!$A2="x",ES14/$E2,0)</f>
        <v>0</v>
      </c>
      <c r="ET27" s="5">
        <f>IF('Eingabe Analyse'!$A2="x",ET14/$E2,0)</f>
        <v>0</v>
      </c>
      <c r="EU27" s="5">
        <f>IF('Eingabe Analyse'!$A2="x",EU14/$E2,0)</f>
        <v>0</v>
      </c>
      <c r="EV27" s="5">
        <f>IF('Eingabe Analyse'!$A2="x",EV14/$E2,0)</f>
        <v>0</v>
      </c>
      <c r="EW27" s="5">
        <f>IF('Eingabe Analyse'!$A2="x",EW14/$E2,0)</f>
        <v>0</v>
      </c>
      <c r="EX27" s="5">
        <f>IF('Eingabe Analyse'!$A2="x",EX14/$E2,0)</f>
        <v>0</v>
      </c>
      <c r="EY27" s="5">
        <f>IF('Eingabe Analyse'!$A2="x",EY14/$E2,0)</f>
        <v>0</v>
      </c>
      <c r="EZ27" s="5">
        <f>IF('Eingabe Analyse'!$A2="x",EZ14/$E2,0)</f>
        <v>0</v>
      </c>
      <c r="FA27" s="5">
        <f>IF('Eingabe Analyse'!$A2="x",FA14/$E2,0)</f>
        <v>0</v>
      </c>
      <c r="FB27" s="5">
        <f>IF('Eingabe Analyse'!$A2="x",FB14/$E2,0)</f>
        <v>0</v>
      </c>
      <c r="FC27" s="5">
        <f>IF('Eingabe Analyse'!$A2="x",FC14/$E2,0)</f>
        <v>0</v>
      </c>
      <c r="FD27" s="5">
        <f>IF('Eingabe Analyse'!$A2="x",FD14/$E2,0)</f>
        <v>0</v>
      </c>
      <c r="FE27" s="5">
        <f>IF('Eingabe Analyse'!$A2="x",FE14/$E2,0)</f>
        <v>0</v>
      </c>
      <c r="FF27" s="5">
        <f>IF('Eingabe Analyse'!$A2="x",FF14/$E2,0)</f>
        <v>0</v>
      </c>
      <c r="FG27" s="5">
        <f>IF('Eingabe Analyse'!$A2="x",FG14/$E2,0)</f>
        <v>0</v>
      </c>
      <c r="FH27" s="5">
        <f>IF('Eingabe Analyse'!$A2="x",FH14/$E2,0)</f>
        <v>0</v>
      </c>
      <c r="FI27" s="5">
        <f>IF('Eingabe Analyse'!$A2="x",FI14/$E2,0)</f>
        <v>0</v>
      </c>
      <c r="FJ27" s="5">
        <f>IF('Eingabe Analyse'!$A2="x",FJ14/$E2,0)</f>
        <v>0</v>
      </c>
      <c r="FK27" s="5">
        <f>IF('Eingabe Analyse'!$A2="x",FK14/$E2,0)</f>
        <v>0</v>
      </c>
      <c r="FL27" s="5">
        <f>IF('Eingabe Analyse'!$A2="x",FL14/$E2,0)</f>
        <v>0</v>
      </c>
      <c r="FM27" s="5">
        <f>IF('Eingabe Analyse'!$A2="x",FM14/$E2,0)</f>
        <v>0</v>
      </c>
      <c r="FN27" s="5">
        <f>IF('Eingabe Analyse'!$A2="x",FN14/$E2,0)</f>
        <v>0</v>
      </c>
      <c r="FO27" s="5">
        <f>IF('Eingabe Analyse'!$A2="x",FO14/$E2,0)</f>
        <v>0</v>
      </c>
      <c r="FP27" s="5">
        <f>IF('Eingabe Analyse'!$A2="x",FP14/$E2,0)</f>
        <v>0</v>
      </c>
      <c r="FQ27" s="5">
        <f>IF('Eingabe Analyse'!$A2="x",FQ14/$E2,0)</f>
        <v>0</v>
      </c>
      <c r="FR27" s="5">
        <f>IF('Eingabe Analyse'!$A2="x",FR14/$E2,0)</f>
        <v>0</v>
      </c>
      <c r="FS27" s="5">
        <f>IF('Eingabe Analyse'!$A2="x",FS14/$E2,0)</f>
        <v>0</v>
      </c>
      <c r="FT27" s="5">
        <f>IF('Eingabe Analyse'!$A2="x",FT14/$E2,0)</f>
        <v>0</v>
      </c>
      <c r="FU27" s="5">
        <f>IF('Eingabe Analyse'!$A2="x",FU14/$E2,0)</f>
        <v>0</v>
      </c>
      <c r="FV27" s="5">
        <f>IF('Eingabe Analyse'!$A2="x",FV14/$E2,0)</f>
        <v>0</v>
      </c>
      <c r="FW27" s="5">
        <f>IF('Eingabe Analyse'!$A2="x",FW14/$E2,0)</f>
        <v>0</v>
      </c>
      <c r="FX27" s="5">
        <f>IF('Eingabe Analyse'!$A2="x",FX14/$E2,0)</f>
        <v>0</v>
      </c>
      <c r="FY27" s="5">
        <f>IF('Eingabe Analyse'!$A2="x",FY14/$E2,0)</f>
        <v>0</v>
      </c>
      <c r="FZ27" s="5">
        <f>IF('Eingabe Analyse'!$A2="x",FZ14/$E2,0)</f>
        <v>0</v>
      </c>
      <c r="GA27" s="5">
        <f>IF('Eingabe Analyse'!$A2="x",GA14/$E2,0)</f>
        <v>0</v>
      </c>
      <c r="GB27" s="5">
        <f>IF('Eingabe Analyse'!$A2="x",GB14/$E2,0)</f>
        <v>0</v>
      </c>
      <c r="GC27" s="5">
        <f>IF('Eingabe Analyse'!$A2="x",GC14/$E2,0)</f>
        <v>0</v>
      </c>
      <c r="GD27" s="5">
        <f>IF('Eingabe Analyse'!$A2="x",GD14/$E2,0)</f>
        <v>0</v>
      </c>
      <c r="GE27" s="5">
        <f>IF('Eingabe Analyse'!$A2="x",GE14/$E2,0)</f>
        <v>0</v>
      </c>
      <c r="GF27" s="5">
        <f>IF('Eingabe Analyse'!$A2="x",GF14/$E2,0)</f>
        <v>0</v>
      </c>
      <c r="GG27" s="5">
        <f>IF('Eingabe Analyse'!$A2="x",GG14/$E2,0)</f>
        <v>0</v>
      </c>
      <c r="GH27" s="5">
        <f>IF('Eingabe Analyse'!$A2="x",GH14/$E2,0)</f>
        <v>0</v>
      </c>
      <c r="GI27" s="5">
        <f>IF('Eingabe Analyse'!$A2="x",GI14/$E2,0)</f>
        <v>0</v>
      </c>
      <c r="GJ27" s="5">
        <f>IF('Eingabe Analyse'!$A2="x",GJ14/$E2,0)</f>
        <v>0</v>
      </c>
      <c r="GK27" s="5">
        <f>IF('Eingabe Analyse'!$A2="x",GK14/$E2,0)</f>
        <v>0</v>
      </c>
      <c r="GL27" s="5">
        <f>IF('Eingabe Analyse'!$A2="x",GL14/$E2,0)</f>
        <v>0</v>
      </c>
      <c r="GM27" s="5">
        <f>IF('Eingabe Analyse'!$A2="x",GM14/$E2,0)</f>
        <v>0</v>
      </c>
      <c r="GN27" s="5">
        <f>IF('Eingabe Analyse'!$A2="x",GN14/$E2,0)</f>
        <v>0</v>
      </c>
      <c r="GO27" s="5">
        <f>IF('Eingabe Analyse'!$A2="x",GO14/$E2,0)</f>
        <v>0</v>
      </c>
      <c r="GP27" s="5">
        <f>IF('Eingabe Analyse'!$A2="x",GP14/$E2,0)</f>
        <v>0</v>
      </c>
      <c r="GQ27" s="5">
        <f>IF('Eingabe Analyse'!$A2="x",GQ14/$E2,0)</f>
        <v>0</v>
      </c>
      <c r="GR27" s="5">
        <f>IF('Eingabe Analyse'!$A2="x",GR14/$E2,0)</f>
        <v>0</v>
      </c>
      <c r="GS27" s="5">
        <f>IF('Eingabe Analyse'!$A2="x",GS14/$E2,0)</f>
        <v>0</v>
      </c>
      <c r="GT27" s="5">
        <f>IF('Eingabe Analyse'!$A2="x",GT14/$E2,0)</f>
        <v>0</v>
      </c>
      <c r="GU27" s="5">
        <f>IF('Eingabe Analyse'!$A2="x",GU14/$E2,0)</f>
        <v>0</v>
      </c>
      <c r="GV27" s="5">
        <f>IF('Eingabe Analyse'!$A2="x",GV14/$E2,0)</f>
        <v>0</v>
      </c>
      <c r="GW27" s="5">
        <f>IF('Eingabe Analyse'!$A2="x",GW14/$E2,0)</f>
        <v>0</v>
      </c>
      <c r="GX27" s="5">
        <f>IF('Eingabe Analyse'!$A2="x",GX14/$E2,0)</f>
        <v>0</v>
      </c>
      <c r="GY27" s="5">
        <f>IF('Eingabe Analyse'!$A2="x",GY14/$E2,0)</f>
        <v>0</v>
      </c>
      <c r="GZ27" s="5">
        <f>IF('Eingabe Analyse'!$A2="x",GZ14/$E2,0)</f>
        <v>0</v>
      </c>
      <c r="HA27" s="5">
        <f>IF('Eingabe Analyse'!$A2="x",HA14/$E2,0)</f>
        <v>0</v>
      </c>
      <c r="HB27" s="5">
        <f>IF('Eingabe Analyse'!$A2="x",HB14/$E2,0)</f>
        <v>0</v>
      </c>
      <c r="HC27" s="5">
        <f>IF('Eingabe Analyse'!$A2="x",HC14/$E2,0)</f>
        <v>0</v>
      </c>
      <c r="HD27" s="5">
        <f>IF('Eingabe Analyse'!$A2="x",HD14/$E2,0)</f>
        <v>0</v>
      </c>
      <c r="HE27" s="5">
        <f>IF('Eingabe Analyse'!$A2="x",HE14/$E2,0)</f>
        <v>0</v>
      </c>
      <c r="HF27" s="5">
        <f>IF('Eingabe Analyse'!$A2="x",HF14/$E2,0)</f>
        <v>0</v>
      </c>
      <c r="HG27" s="5">
        <f>IF('Eingabe Analyse'!$A2="x",HG14/$E2,0)</f>
        <v>0</v>
      </c>
      <c r="HH27" s="5">
        <f>IF('Eingabe Analyse'!$A2="x",HH14/$E2,0)</f>
        <v>0</v>
      </c>
      <c r="HI27" s="5">
        <f>IF('Eingabe Analyse'!$A2="x",HI14/$E2,0)</f>
        <v>0</v>
      </c>
      <c r="HJ27" s="5">
        <f>IF('Eingabe Analyse'!$A2="x",HJ14/$E2,0)</f>
        <v>0</v>
      </c>
      <c r="HK27" s="5">
        <f>IF('Eingabe Analyse'!$A2="x",HK14/$E2,0)</f>
        <v>0</v>
      </c>
      <c r="HL27" s="5">
        <f>IF('Eingabe Analyse'!$A2="x",HL14/$E2,0)</f>
        <v>0</v>
      </c>
      <c r="HM27" s="5">
        <f>IF('Eingabe Analyse'!$A2="x",HM14/$E2,0)</f>
        <v>0</v>
      </c>
      <c r="HN27" s="5">
        <f>IF('Eingabe Analyse'!$A2="x",HN14/$E2,0)</f>
        <v>0</v>
      </c>
      <c r="HO27" s="5">
        <f>IF('Eingabe Analyse'!$A2="x",HO14/$E2,0)</f>
        <v>0</v>
      </c>
      <c r="HP27" s="5">
        <f>IF('Eingabe Analyse'!$A2="x",HP14/$E2,0)</f>
        <v>0</v>
      </c>
      <c r="HQ27" s="5">
        <f>IF('Eingabe Analyse'!$A2="x",HQ14/$E2,0)</f>
        <v>0</v>
      </c>
      <c r="HR27" s="5">
        <f>IF('Eingabe Analyse'!$A2="x",HR14/$E2,0)</f>
        <v>0</v>
      </c>
      <c r="HS27" s="5">
        <f>IF('Eingabe Analyse'!$A2="x",HS14/$E2,0)</f>
        <v>0</v>
      </c>
      <c r="HT27" s="5">
        <f>IF('Eingabe Analyse'!$A2="x",HT14/$E2,0)</f>
        <v>0</v>
      </c>
      <c r="HU27" s="5">
        <f>IF('Eingabe Analyse'!$A2="x",HU14/$E2,0)</f>
        <v>0</v>
      </c>
      <c r="HV27" s="5">
        <f>IF('Eingabe Analyse'!$A2="x",HV14/$E2,0)</f>
        <v>0</v>
      </c>
      <c r="HW27" s="5">
        <f>IF('Eingabe Analyse'!$A2="x",HW14/$E2,0)</f>
        <v>0</v>
      </c>
      <c r="HX27" s="5">
        <f>IF('Eingabe Analyse'!$A2="x",HX14/$E2,0)</f>
        <v>0</v>
      </c>
      <c r="HY27" s="5">
        <f>IF('Eingabe Analyse'!$A2="x",HY14/$E2,0)</f>
        <v>0</v>
      </c>
      <c r="HZ27" s="5">
        <f>IF('Eingabe Analyse'!$A2="x",HZ14/$E2,0)</f>
        <v>0</v>
      </c>
      <c r="IA27" s="5">
        <f>IF('Eingabe Analyse'!$A2="x",IA14/$E2,0)</f>
        <v>0</v>
      </c>
      <c r="IB27" s="5">
        <f>IF('Eingabe Analyse'!$A2="x",IB14/$E2,0)</f>
        <v>0</v>
      </c>
      <c r="IC27" s="5">
        <f>IF('Eingabe Analyse'!$A2="x",IC14/$E2,0)</f>
        <v>0</v>
      </c>
      <c r="ID27" s="5">
        <f>IF('Eingabe Analyse'!$A2="x",ID14/$E2,0)</f>
        <v>0</v>
      </c>
      <c r="IE27" s="5">
        <f>IF('Eingabe Analyse'!$A2="x",IE14/$E2,0)</f>
        <v>0</v>
      </c>
      <c r="IF27" s="5">
        <f>IF('Eingabe Analyse'!$A2="x",IF14/$E2,0)</f>
        <v>0</v>
      </c>
      <c r="IG27" s="5">
        <f>IF('Eingabe Analyse'!$A2="x",IG14/$E2,0)</f>
        <v>0</v>
      </c>
      <c r="IH27" s="5">
        <f>IF('Eingabe Analyse'!$A2="x",IH14/$E2,0)</f>
        <v>0</v>
      </c>
      <c r="II27" s="5">
        <f>IF('Eingabe Analyse'!$A2="x",II14/$E2,0)</f>
        <v>0</v>
      </c>
      <c r="IJ27" s="5">
        <f>IF('Eingabe Analyse'!$A2="x",IJ14/$E2,0)</f>
        <v>0</v>
      </c>
      <c r="IK27" s="5">
        <f>IF('Eingabe Analyse'!$A2="x",IK14/$E2,0)</f>
        <v>0</v>
      </c>
      <c r="IL27" s="5">
        <f>IF('Eingabe Analyse'!$A2="x",IL14/$E2,0)</f>
        <v>0</v>
      </c>
      <c r="IM27" s="5">
        <f>IF('Eingabe Analyse'!$A2="x",IM14/$E2,0)</f>
        <v>0</v>
      </c>
      <c r="IN27" s="5">
        <f>IF('Eingabe Analyse'!$A2="x",IN14/$E2,0)</f>
        <v>0</v>
      </c>
      <c r="IO27" s="5">
        <f>IF('Eingabe Analyse'!$A2="x",IO14/$E2,0)</f>
        <v>0</v>
      </c>
      <c r="IP27" s="5">
        <f>IF('Eingabe Analyse'!$A2="x",IP14/$E2,0)</f>
        <v>0</v>
      </c>
      <c r="IQ27" s="5">
        <f>IF('Eingabe Analyse'!$A2="x",IQ14/$E2,0)</f>
        <v>0</v>
      </c>
      <c r="IR27" s="5">
        <f>IF('Eingabe Analyse'!$A2="x",IR14/$E2,0)</f>
        <v>0</v>
      </c>
      <c r="IS27" s="5">
        <f>IF('Eingabe Analyse'!$A2="x",IS14/$E2,0)</f>
        <v>0</v>
      </c>
      <c r="IT27" s="5">
        <f>IF('Eingabe Analyse'!$A2="x",IT14/$E2,0)</f>
        <v>0</v>
      </c>
      <c r="IU27" s="5">
        <f>IF('Eingabe Analyse'!$A2="x",IU14/$E2,0)</f>
        <v>0</v>
      </c>
      <c r="IV27" s="5">
        <f>IF('Eingabe Analyse'!$A2="x",IV14/$E2,0)</f>
        <v>0</v>
      </c>
      <c r="IW27" s="5">
        <f>IF('Eingabe Analyse'!$A2="x",IW14/$E2,0)</f>
        <v>0</v>
      </c>
      <c r="IX27" s="5">
        <f>IF('Eingabe Analyse'!$A2="x",IX14/$E2,0)</f>
        <v>0</v>
      </c>
      <c r="IY27" s="5">
        <f>IF('Eingabe Analyse'!$A2="x",IY14/$E2,0)</f>
        <v>0</v>
      </c>
      <c r="IZ27" s="5">
        <f>IF('Eingabe Analyse'!$A2="x",IZ14/$E2,0)</f>
        <v>0</v>
      </c>
      <c r="JA27" s="5">
        <f>IF('Eingabe Analyse'!$A2="x",JA14/$E2,0)</f>
        <v>0</v>
      </c>
      <c r="JB27" s="5">
        <f>IF('Eingabe Analyse'!$A2="x",JB14/$E2,0)</f>
        <v>0</v>
      </c>
      <c r="JC27" s="5">
        <f>IF('Eingabe Analyse'!$A2="x",JC14/$E2,0)</f>
        <v>0</v>
      </c>
      <c r="JD27" s="5">
        <f>IF('Eingabe Analyse'!$A2="x",JD14/$E2,0)</f>
        <v>0</v>
      </c>
      <c r="JE27" s="5">
        <f>IF('Eingabe Analyse'!$A2="x",JE14/$E2,0)</f>
        <v>0</v>
      </c>
      <c r="JF27" s="5">
        <f>IF('Eingabe Analyse'!$A2="x",JF14/$E2,0)</f>
        <v>0</v>
      </c>
      <c r="JG27" s="5">
        <f>IF('Eingabe Analyse'!$A2="x",JG14/$E2,0)</f>
        <v>0</v>
      </c>
      <c r="JH27" s="5">
        <f>IF('Eingabe Analyse'!$A2="x",JH14/$E2,0)</f>
        <v>0</v>
      </c>
      <c r="JI27" s="5">
        <f>IF('Eingabe Analyse'!$A2="x",JI14/$E2,0)</f>
        <v>0</v>
      </c>
      <c r="JJ27" s="5">
        <f>IF('Eingabe Analyse'!$A2="x",JJ14/$E2,0)</f>
        <v>0</v>
      </c>
      <c r="JK27" s="5">
        <f>IF('Eingabe Analyse'!$A2="x",JK14/$E2,0)</f>
        <v>0</v>
      </c>
      <c r="JL27" s="5">
        <f>IF('Eingabe Analyse'!$A2="x",JL14/$E2,0)</f>
        <v>0</v>
      </c>
      <c r="JM27" s="5">
        <f>IF('Eingabe Analyse'!$A2="x",JM14/$E2,0)</f>
        <v>0</v>
      </c>
      <c r="JN27" s="5">
        <f>IF('Eingabe Analyse'!$A2="x",JN14/$E2,0)</f>
        <v>0</v>
      </c>
      <c r="JO27" s="5">
        <f>IF('Eingabe Analyse'!$A2="x",JO14/$E2,0)</f>
        <v>0</v>
      </c>
      <c r="JP27" s="5">
        <f>IF('Eingabe Analyse'!$A2="x",JP14/$E2,0)</f>
        <v>0</v>
      </c>
      <c r="JQ27" s="5">
        <f>IF('Eingabe Analyse'!$A2="x",JQ14/$E2,0)</f>
        <v>0</v>
      </c>
      <c r="JR27" s="5">
        <f>IF('Eingabe Analyse'!$A2="x",JR14/$E2,0)</f>
        <v>0</v>
      </c>
      <c r="JS27" s="5">
        <f>IF('Eingabe Analyse'!$A2="x",JS14/$E2,0)</f>
        <v>0</v>
      </c>
      <c r="JT27" s="5">
        <f>IF('Eingabe Analyse'!$A2="x",JT14/$E2,0)</f>
        <v>0</v>
      </c>
      <c r="JU27" s="5">
        <f>IF('Eingabe Analyse'!$A2="x",JU14/$E2,0)</f>
        <v>0</v>
      </c>
      <c r="JV27" s="5">
        <f>IF('Eingabe Analyse'!$A2="x",JV14/$E2,0)</f>
        <v>0</v>
      </c>
      <c r="JW27" s="5">
        <f>IF('Eingabe Analyse'!$A2="x",JW14/$E2,0)</f>
        <v>0</v>
      </c>
      <c r="JX27" s="5">
        <f>IF('Eingabe Analyse'!$A2="x",JX14/$E2,0)</f>
        <v>0</v>
      </c>
      <c r="JY27" s="5">
        <f>IF('Eingabe Analyse'!$A2="x",JY14/$E2,0)</f>
        <v>0</v>
      </c>
      <c r="JZ27" s="5">
        <f>IF('Eingabe Analyse'!$A2="x",JZ14/$E2,0)</f>
        <v>0</v>
      </c>
      <c r="KA27" s="5">
        <f>IF('Eingabe Analyse'!$A2="x",KA14/$E2,0)</f>
        <v>0</v>
      </c>
      <c r="KB27" s="5">
        <f>IF('Eingabe Analyse'!$A2="x",KB14/$E2,0)</f>
        <v>0</v>
      </c>
      <c r="KC27" s="5">
        <f>IF('Eingabe Analyse'!$A2="x",KC14/$E2,0)</f>
        <v>0</v>
      </c>
      <c r="KD27" s="5">
        <f>IF('Eingabe Analyse'!$A2="x",KD14/$E2,0)</f>
        <v>0</v>
      </c>
      <c r="KE27" s="5">
        <f>IF('Eingabe Analyse'!$A2="x",KE14/$E2,0)</f>
        <v>0</v>
      </c>
      <c r="KF27" s="5">
        <f>IF('Eingabe Analyse'!$A2="x",KF14/$E2,0)</f>
        <v>0</v>
      </c>
      <c r="KG27" s="5">
        <f>IF('Eingabe Analyse'!$A2="x",KG14/$E2,0)</f>
        <v>0</v>
      </c>
      <c r="KH27" s="5">
        <f>IF('Eingabe Analyse'!$A2="x",KH14/$E2,0)</f>
        <v>0</v>
      </c>
      <c r="KI27" s="5">
        <f>IF('Eingabe Analyse'!$A2="x",KI14/$E2,0)</f>
        <v>0</v>
      </c>
      <c r="KJ27" s="5">
        <f>IF('Eingabe Analyse'!$A2="x",KJ14/$E2,0)</f>
        <v>0</v>
      </c>
      <c r="KK27" s="5">
        <f>IF('Eingabe Analyse'!$A2="x",KK14/$E2,0)</f>
        <v>0</v>
      </c>
      <c r="KL27" s="5">
        <f>IF('Eingabe Analyse'!$A2="x",KL14/$E2,0)</f>
        <v>0</v>
      </c>
      <c r="KM27" s="5">
        <f>IF('Eingabe Analyse'!$A2="x",KM14/$E2,0)</f>
        <v>0</v>
      </c>
      <c r="KN27" s="5">
        <f>IF('Eingabe Analyse'!$A2="x",KN14/$E2,0)</f>
        <v>0</v>
      </c>
      <c r="KO27" s="5">
        <f>IF('Eingabe Analyse'!$A2="x",KO14/$E2,0)</f>
        <v>0</v>
      </c>
      <c r="KP27" s="5">
        <f>IF('Eingabe Analyse'!$A2="x",KP14/$E2,0)</f>
        <v>0</v>
      </c>
      <c r="KQ27" s="5">
        <f>IF('Eingabe Analyse'!$A2="x",KQ14/$E2,0)</f>
        <v>0</v>
      </c>
      <c r="KR27" s="5">
        <f>IF('Eingabe Analyse'!$A2="x",KR14/$E2,0)</f>
        <v>0</v>
      </c>
      <c r="KS27" s="5">
        <f>IF('Eingabe Analyse'!$A2="x",KS14/$E2,0)</f>
        <v>0</v>
      </c>
      <c r="KT27" s="5">
        <f>IF('Eingabe Analyse'!$A2="x",KT14/$E2,0)</f>
        <v>0</v>
      </c>
      <c r="KU27" s="5">
        <f>IF('Eingabe Analyse'!$A2="x",KU14/$E2,0)</f>
        <v>0</v>
      </c>
      <c r="KV27" s="5">
        <f>IF('Eingabe Analyse'!$A2="x",KV14/$E2,0)</f>
        <v>0</v>
      </c>
      <c r="KW27" s="5">
        <f>IF('Eingabe Analyse'!$A2="x",KW14/$E2,0)</f>
        <v>0</v>
      </c>
      <c r="KX27" s="5">
        <f>IF('Eingabe Analyse'!$A2="x",KX14/$E2,0)</f>
        <v>0</v>
      </c>
      <c r="KY27" s="5">
        <f>IF('Eingabe Analyse'!$A2="x",KY14/$E2,0)</f>
        <v>0</v>
      </c>
      <c r="KZ27" s="5">
        <f>IF('Eingabe Analyse'!$A2="x",KZ14/$E2,0)</f>
        <v>0</v>
      </c>
      <c r="LA27" s="5">
        <f>IF('Eingabe Analyse'!$A2="x",LA14/$E2,0)</f>
        <v>0</v>
      </c>
      <c r="LB27" s="5">
        <f>IF('Eingabe Analyse'!$A2="x",LB14/$E2,0)</f>
        <v>0</v>
      </c>
      <c r="LC27" s="5">
        <f>IF('Eingabe Analyse'!$A2="x",LC14/$E2,0)</f>
        <v>0</v>
      </c>
      <c r="LD27" s="5">
        <f>IF('Eingabe Analyse'!$A2="x",LD14/$E2,0)</f>
        <v>0</v>
      </c>
      <c r="LE27" s="5">
        <f>IF('Eingabe Analyse'!$A2="x",LE14/$E2,0)</f>
        <v>0</v>
      </c>
      <c r="LF27" s="5">
        <f>IF('Eingabe Analyse'!$A2="x",LF14/$E2,0)</f>
        <v>0</v>
      </c>
      <c r="LG27" s="5">
        <f>IF('Eingabe Analyse'!$A2="x",LG14/$E2,0)</f>
        <v>0</v>
      </c>
      <c r="LH27" s="5">
        <f>IF('Eingabe Analyse'!$A2="x",LH14/$E2,0)</f>
        <v>0</v>
      </c>
      <c r="LI27" s="5">
        <f>IF('Eingabe Analyse'!$A2="x",LI14/$E2,0)</f>
        <v>0</v>
      </c>
      <c r="LJ27" s="5">
        <f>IF('Eingabe Analyse'!$A2="x",LJ14/$E2,0)</f>
        <v>0</v>
      </c>
      <c r="LK27" s="5">
        <f>IF('Eingabe Analyse'!$A2="x",LK14/$E2,0)</f>
        <v>0</v>
      </c>
      <c r="LL27" s="5">
        <f>IF('Eingabe Analyse'!$A2="x",LL14/$E2,0)</f>
        <v>0</v>
      </c>
      <c r="LM27" s="5">
        <f>IF('Eingabe Analyse'!$A2="x",LM14/$E2,0)</f>
        <v>0</v>
      </c>
      <c r="LN27" s="5">
        <f>IF('Eingabe Analyse'!$A2="x",LN14/$E2,0)</f>
        <v>0</v>
      </c>
      <c r="LO27" s="5">
        <f>IF('Eingabe Analyse'!$A2="x",LO14/$E2,0)</f>
        <v>0</v>
      </c>
      <c r="LP27" s="5">
        <f>IF('Eingabe Analyse'!$A2="x",LP14/$E2,0)</f>
        <v>0</v>
      </c>
      <c r="LQ27" s="5">
        <f>IF('Eingabe Analyse'!$A2="x",LQ14/$E2,0)</f>
        <v>0</v>
      </c>
      <c r="LR27" s="5">
        <f>IF('Eingabe Analyse'!$A2="x",LR14/$E2,0)</f>
        <v>0</v>
      </c>
      <c r="LS27" s="5">
        <f>IF('Eingabe Analyse'!$A2="x",LS14/$E2,0)</f>
        <v>0</v>
      </c>
      <c r="LT27" s="5">
        <f>IF('Eingabe Analyse'!$A2="x",LT14/$E2,0)</f>
        <v>0</v>
      </c>
      <c r="LU27" s="5">
        <f>IF('Eingabe Analyse'!$A2="x",LU14/$E2,0)</f>
        <v>0</v>
      </c>
      <c r="LV27" s="5">
        <f>IF('Eingabe Analyse'!$A2="x",LV14/$E2,0)</f>
        <v>0</v>
      </c>
      <c r="LW27" s="5">
        <f>IF('Eingabe Analyse'!$A2="x",LW14/$E2,0)</f>
        <v>0</v>
      </c>
      <c r="LX27" s="5">
        <f>IF('Eingabe Analyse'!$A2="x",LX14/$E2,0)</f>
        <v>0</v>
      </c>
      <c r="LY27" s="5">
        <f>IF('Eingabe Analyse'!$A2="x",LY14/$E2,0)</f>
        <v>0</v>
      </c>
      <c r="LZ27" s="5">
        <f>IF('Eingabe Analyse'!$A2="x",LZ14/$E2,0)</f>
        <v>0</v>
      </c>
      <c r="MA27" s="5">
        <f>IF('Eingabe Analyse'!$A2="x",MA14/$E2,0)</f>
        <v>0</v>
      </c>
      <c r="MB27" s="5">
        <f>IF('Eingabe Analyse'!$A2="x",MB14/$E2,0)</f>
        <v>0</v>
      </c>
      <c r="MC27" s="5">
        <f>IF('Eingabe Analyse'!$A2="x",MC14/$E2,0)</f>
        <v>0</v>
      </c>
      <c r="MD27" s="5">
        <f>IF('Eingabe Analyse'!$A2="x",MD14/$E2,0)</f>
        <v>0</v>
      </c>
      <c r="ME27" s="5">
        <f>IF('Eingabe Analyse'!$A2="x",ME14/$E2,0)</f>
        <v>0</v>
      </c>
      <c r="MF27" s="5">
        <f>IF('Eingabe Analyse'!$A2="x",MF14/$E2,0)</f>
        <v>0</v>
      </c>
      <c r="MG27" s="5">
        <f>IF('Eingabe Analyse'!$A2="x",MG14/$E2,0)</f>
        <v>0</v>
      </c>
      <c r="MH27" s="5">
        <f>IF('Eingabe Analyse'!$A2="x",MH14/$E2,0)</f>
        <v>0</v>
      </c>
      <c r="MI27" s="5">
        <f>IF('Eingabe Analyse'!$A2="x",MI14/$E2,0)</f>
        <v>0</v>
      </c>
      <c r="MJ27" s="5">
        <f>IF('Eingabe Analyse'!$A2="x",MJ14/$E2,0)</f>
        <v>0</v>
      </c>
      <c r="MK27" s="5">
        <f>IF('Eingabe Analyse'!$A2="x",MK14/$E2,0)</f>
        <v>0</v>
      </c>
      <c r="ML27" s="5">
        <f>IF('Eingabe Analyse'!$A2="x",ML14/$E2,0)</f>
        <v>0</v>
      </c>
      <c r="MM27" s="5">
        <f>IF('Eingabe Analyse'!$A2="x",MM14/$E2,0)</f>
        <v>0</v>
      </c>
      <c r="MN27" s="5">
        <f>IF('Eingabe Analyse'!$A2="x",MN14/$E2,0)</f>
        <v>0</v>
      </c>
      <c r="MO27" s="5">
        <f>IF('Eingabe Analyse'!$A2="x",MO14/$E2,0)</f>
        <v>0</v>
      </c>
      <c r="MP27" s="5">
        <f>IF('Eingabe Analyse'!$A2="x",MP14/$E2,0)</f>
        <v>0</v>
      </c>
      <c r="MQ27" s="5">
        <f>IF('Eingabe Analyse'!$A2="x",MQ14/$E2,0)</f>
        <v>0</v>
      </c>
      <c r="MR27" s="5">
        <f>IF('Eingabe Analyse'!$A2="x",MR14/$E2,0)</f>
        <v>0</v>
      </c>
      <c r="MS27" s="5">
        <f>IF('Eingabe Analyse'!$A2="x",MS14/$E2,0)</f>
        <v>0</v>
      </c>
      <c r="MT27" s="5">
        <f>IF('Eingabe Analyse'!$A2="x",MT14/$E2,0)</f>
        <v>0</v>
      </c>
      <c r="MU27" s="5">
        <f>IF('Eingabe Analyse'!$A2="x",MU14/$E2,0)</f>
        <v>0</v>
      </c>
      <c r="MV27" s="5">
        <f>IF('Eingabe Analyse'!$A2="x",MV14/$E2,0)</f>
        <v>0</v>
      </c>
      <c r="MW27" s="5">
        <f>IF('Eingabe Analyse'!$A2="x",MW14/$E2,0)</f>
        <v>0</v>
      </c>
      <c r="MX27" s="5">
        <f>IF('Eingabe Analyse'!$A2="x",MX14/$E2,0)</f>
        <v>0</v>
      </c>
      <c r="MY27" s="5">
        <f>IF('Eingabe Analyse'!$A2="x",MY14/$E2,0)</f>
        <v>0</v>
      </c>
      <c r="MZ27" s="5">
        <f>IF('Eingabe Analyse'!$A2="x",MZ14/$E2,0)</f>
        <v>0</v>
      </c>
      <c r="NA27" s="5">
        <f>IF('Eingabe Analyse'!$A2="x",NA14/$E2,0)</f>
        <v>0</v>
      </c>
      <c r="NB27" s="5">
        <f>IF('Eingabe Analyse'!$A2="x",NB14/$E2,0)</f>
        <v>0</v>
      </c>
    </row>
    <row r="28" spans="1:366" s="3" customFormat="1" ht="11.25" x14ac:dyDescent="0.25">
      <c r="A28" s="3" t="s">
        <v>9</v>
      </c>
      <c r="B28" s="5">
        <f>IF('Eingabe Analyse'!$A3="x",B15/$E3,0)</f>
        <v>0</v>
      </c>
      <c r="C28" s="5">
        <f>IF('Eingabe Analyse'!$A3="x",C15/$E3,0)</f>
        <v>0</v>
      </c>
      <c r="D28" s="5">
        <f>IF('Eingabe Analyse'!$A3="x",D15/$E3,0)</f>
        <v>0</v>
      </c>
      <c r="E28" s="5">
        <f>IF('Eingabe Analyse'!$A3="x",E15/$E3,0)</f>
        <v>0</v>
      </c>
      <c r="F28" s="5">
        <f>IF('Eingabe Analyse'!$A3="x",F15/$E3,0)</f>
        <v>0</v>
      </c>
      <c r="G28" s="5">
        <f>IF('Eingabe Analyse'!$A3="x",G15/$E3,0)</f>
        <v>0</v>
      </c>
      <c r="H28" s="5">
        <f>IF('Eingabe Analyse'!$A3="x",H15/$E3,0)</f>
        <v>0</v>
      </c>
      <c r="I28" s="5">
        <f>IF('Eingabe Analyse'!$A3="x",I15/$E3,0)</f>
        <v>0</v>
      </c>
      <c r="J28" s="5">
        <f>IF('Eingabe Analyse'!$A3="x",J15/$E3,0)</f>
        <v>0</v>
      </c>
      <c r="K28" s="5">
        <f>IF('Eingabe Analyse'!$A3="x",K15/$E3,0)</f>
        <v>0</v>
      </c>
      <c r="L28" s="5">
        <f>IF('Eingabe Analyse'!$A3="x",L15/$E3,0)</f>
        <v>0</v>
      </c>
      <c r="M28" s="5">
        <f>IF('Eingabe Analyse'!$A3="x",M15/$E3,0)</f>
        <v>0</v>
      </c>
      <c r="N28" s="5">
        <f>IF('Eingabe Analyse'!$A3="x",N15/$E3,0)</f>
        <v>0</v>
      </c>
      <c r="O28" s="5">
        <f>IF('Eingabe Analyse'!$A3="x",O15/$E3,0)</f>
        <v>0</v>
      </c>
      <c r="P28" s="5">
        <f>IF('Eingabe Analyse'!$A3="x",P15/$E3,0)</f>
        <v>0</v>
      </c>
      <c r="Q28" s="5">
        <f>IF('Eingabe Analyse'!$A3="x",Q15/$E3,0)</f>
        <v>0</v>
      </c>
      <c r="R28" s="5">
        <f>IF('Eingabe Analyse'!$A3="x",R15/$E3,0)</f>
        <v>0</v>
      </c>
      <c r="S28" s="5">
        <f>IF('Eingabe Analyse'!$A3="x",S15/$E3,0)</f>
        <v>0</v>
      </c>
      <c r="T28" s="5">
        <f>IF('Eingabe Analyse'!$A3="x",T15/$E3,0)</f>
        <v>0</v>
      </c>
      <c r="U28" s="5">
        <f>IF('Eingabe Analyse'!$A3="x",U15/$E3,0)</f>
        <v>0</v>
      </c>
      <c r="V28" s="5">
        <f>IF('Eingabe Analyse'!$A3="x",V15/$E3,0)</f>
        <v>0</v>
      </c>
      <c r="W28" s="5">
        <f>IF('Eingabe Analyse'!$A3="x",W15/$E3,0)</f>
        <v>0</v>
      </c>
      <c r="X28" s="5">
        <f>IF('Eingabe Analyse'!$A3="x",X15/$E3,0)</f>
        <v>0</v>
      </c>
      <c r="Y28" s="5">
        <f>IF('Eingabe Analyse'!$A3="x",Y15/$E3,0)</f>
        <v>0</v>
      </c>
      <c r="Z28" s="5">
        <f>IF('Eingabe Analyse'!$A3="x",Z15/$E3,0)</f>
        <v>0</v>
      </c>
      <c r="AA28" s="5">
        <f>IF('Eingabe Analyse'!$A3="x",AA15/$E3,0)</f>
        <v>0</v>
      </c>
      <c r="AB28" s="5">
        <f>IF('Eingabe Analyse'!$A3="x",AB15/$E3,0)</f>
        <v>0</v>
      </c>
      <c r="AC28" s="5">
        <f>IF('Eingabe Analyse'!$A3="x",AC15/$E3,0)</f>
        <v>0</v>
      </c>
      <c r="AD28" s="5">
        <f>IF('Eingabe Analyse'!$A3="x",AD15/$E3,0)</f>
        <v>0</v>
      </c>
      <c r="AE28" s="5">
        <f>IF('Eingabe Analyse'!$A3="x",AE15/$E3,0)</f>
        <v>0</v>
      </c>
      <c r="AF28" s="5">
        <f>IF('Eingabe Analyse'!$A3="x",AF15/$E3,0)</f>
        <v>0</v>
      </c>
      <c r="AG28" s="5">
        <f>IF('Eingabe Analyse'!$A3="x",AG15/$E3,0)</f>
        <v>0</v>
      </c>
      <c r="AH28" s="5">
        <f>IF('Eingabe Analyse'!$A3="x",AH15/$E3,0)</f>
        <v>0</v>
      </c>
      <c r="AI28" s="5">
        <f>IF('Eingabe Analyse'!$A3="x",AI15/$E3,0)</f>
        <v>0</v>
      </c>
      <c r="AJ28" s="5">
        <f>IF('Eingabe Analyse'!$A3="x",AJ15/$E3,0)</f>
        <v>0</v>
      </c>
      <c r="AK28" s="5">
        <f>IF('Eingabe Analyse'!$A3="x",AK15/$E3,0)</f>
        <v>0</v>
      </c>
      <c r="AL28" s="5">
        <f>IF('Eingabe Analyse'!$A3="x",AL15/$E3,0)</f>
        <v>0</v>
      </c>
      <c r="AM28" s="5">
        <f>IF('Eingabe Analyse'!$A3="x",AM15/$E3,0)</f>
        <v>0</v>
      </c>
      <c r="AN28" s="5">
        <f>IF('Eingabe Analyse'!$A3="x",AN15/$E3,0)</f>
        <v>0</v>
      </c>
      <c r="AO28" s="5">
        <f>IF('Eingabe Analyse'!$A3="x",AO15/$E3,0)</f>
        <v>0</v>
      </c>
      <c r="AP28" s="5">
        <f>IF('Eingabe Analyse'!$A3="x",AP15/$E3,0)</f>
        <v>0</v>
      </c>
      <c r="AQ28" s="5">
        <f>IF('Eingabe Analyse'!$A3="x",AQ15/$E3,0)</f>
        <v>0</v>
      </c>
      <c r="AR28" s="5">
        <f>IF('Eingabe Analyse'!$A3="x",AR15/$E3,0)</f>
        <v>0</v>
      </c>
      <c r="AS28" s="5">
        <f>IF('Eingabe Analyse'!$A3="x",AS15/$E3,0)</f>
        <v>0</v>
      </c>
      <c r="AT28" s="5">
        <f>IF('Eingabe Analyse'!$A3="x",AT15/$E3,0)</f>
        <v>0</v>
      </c>
      <c r="AU28" s="5">
        <f>IF('Eingabe Analyse'!$A3="x",AU15/$E3,0)</f>
        <v>0</v>
      </c>
      <c r="AV28" s="5">
        <f>IF('Eingabe Analyse'!$A3="x",AV15/$E3,0)</f>
        <v>0</v>
      </c>
      <c r="AW28" s="5">
        <f>IF('Eingabe Analyse'!$A3="x",AW15/$E3,0)</f>
        <v>0</v>
      </c>
      <c r="AX28" s="5">
        <f>IF('Eingabe Analyse'!$A3="x",AX15/$E3,0)</f>
        <v>0</v>
      </c>
      <c r="AY28" s="5">
        <f>IF('Eingabe Analyse'!$A3="x",AY15/$E3,0)</f>
        <v>0</v>
      </c>
      <c r="AZ28" s="5">
        <f>IF('Eingabe Analyse'!$A3="x",AZ15/$E3,0)</f>
        <v>0</v>
      </c>
      <c r="BA28" s="5">
        <f>IF('Eingabe Analyse'!$A3="x",BA15/$E3,0)</f>
        <v>0</v>
      </c>
      <c r="BB28" s="5">
        <f>IF('Eingabe Analyse'!$A3="x",BB15/$E3,0)</f>
        <v>0</v>
      </c>
      <c r="BC28" s="5">
        <f>IF('Eingabe Analyse'!$A3="x",BC15/$E3,0)</f>
        <v>0</v>
      </c>
      <c r="BD28" s="5">
        <f>IF('Eingabe Analyse'!$A3="x",BD15/$E3,0)</f>
        <v>0</v>
      </c>
      <c r="BE28" s="5">
        <f>IF('Eingabe Analyse'!$A3="x",BE15/$E3,0)</f>
        <v>0</v>
      </c>
      <c r="BF28" s="5">
        <f>IF('Eingabe Analyse'!$A3="x",BF15/$E3,0)</f>
        <v>0</v>
      </c>
      <c r="BG28" s="5">
        <f>IF('Eingabe Analyse'!$A3="x",BG15/$E3,0)</f>
        <v>0</v>
      </c>
      <c r="BH28" s="5">
        <f>IF('Eingabe Analyse'!$A3="x",BH15/$E3,0)</f>
        <v>0</v>
      </c>
      <c r="BI28" s="5">
        <f>IF('Eingabe Analyse'!$A3="x",BI15/$E3,0)</f>
        <v>0</v>
      </c>
      <c r="BJ28" s="5">
        <f>IF('Eingabe Analyse'!$A3="x",BJ15/$E3,0)</f>
        <v>0</v>
      </c>
      <c r="BK28" s="5">
        <f>IF('Eingabe Analyse'!$A3="x",BK15/$E3,0)</f>
        <v>0</v>
      </c>
      <c r="BL28" s="5">
        <f>IF('Eingabe Analyse'!$A3="x",BL15/$E3,0)</f>
        <v>0</v>
      </c>
      <c r="BM28" s="5">
        <f>IF('Eingabe Analyse'!$A3="x",BM15/$E3,0)</f>
        <v>0</v>
      </c>
      <c r="BN28" s="5">
        <f>IF('Eingabe Analyse'!$A3="x",BN15/$E3,0)</f>
        <v>0</v>
      </c>
      <c r="BO28" s="5">
        <f>IF('Eingabe Analyse'!$A3="x",BO15/$E3,0)</f>
        <v>0</v>
      </c>
      <c r="BP28" s="5">
        <f>IF('Eingabe Analyse'!$A3="x",BP15/$E3,0)</f>
        <v>0</v>
      </c>
      <c r="BQ28" s="5">
        <f>IF('Eingabe Analyse'!$A3="x",BQ15/$E3,0)</f>
        <v>0</v>
      </c>
      <c r="BR28" s="5">
        <f>IF('Eingabe Analyse'!$A3="x",BR15/$E3,0)</f>
        <v>0</v>
      </c>
      <c r="BS28" s="5">
        <f>IF('Eingabe Analyse'!$A3="x",BS15/$E3,0)</f>
        <v>0</v>
      </c>
      <c r="BT28" s="5">
        <f>IF('Eingabe Analyse'!$A3="x",BT15/$E3,0)</f>
        <v>0</v>
      </c>
      <c r="BU28" s="5">
        <f>IF('Eingabe Analyse'!$A3="x",BU15/$E3,0)</f>
        <v>0</v>
      </c>
      <c r="BV28" s="5">
        <f>IF('Eingabe Analyse'!$A3="x",BV15/$E3,0)</f>
        <v>0</v>
      </c>
      <c r="BW28" s="5">
        <f>IF('Eingabe Analyse'!$A3="x",BW15/$E3,0)</f>
        <v>0</v>
      </c>
      <c r="BX28" s="5">
        <f>IF('Eingabe Analyse'!$A3="x",BX15/$E3,0)</f>
        <v>0</v>
      </c>
      <c r="BY28" s="5">
        <f>IF('Eingabe Analyse'!$A3="x",BY15/$E3,0)</f>
        <v>0</v>
      </c>
      <c r="BZ28" s="5">
        <f>IF('Eingabe Analyse'!$A3="x",BZ15/$E3,0)</f>
        <v>0</v>
      </c>
      <c r="CA28" s="5">
        <f>IF('Eingabe Analyse'!$A3="x",CA15/$E3,0)</f>
        <v>0</v>
      </c>
      <c r="CB28" s="5">
        <f>IF('Eingabe Analyse'!$A3="x",CB15/$E3,0)</f>
        <v>0</v>
      </c>
      <c r="CC28" s="5">
        <f>IF('Eingabe Analyse'!$A3="x",CC15/$E3,0)</f>
        <v>0</v>
      </c>
      <c r="CD28" s="5">
        <f>IF('Eingabe Analyse'!$A3="x",CD15/$E3,0)</f>
        <v>0</v>
      </c>
      <c r="CE28" s="5">
        <f>IF('Eingabe Analyse'!$A3="x",CE15/$E3,0)</f>
        <v>0</v>
      </c>
      <c r="CF28" s="5">
        <f>IF('Eingabe Analyse'!$A3="x",CF15/$E3,0)</f>
        <v>0</v>
      </c>
      <c r="CG28" s="5">
        <f>IF('Eingabe Analyse'!$A3="x",CG15/$E3,0)</f>
        <v>0</v>
      </c>
      <c r="CH28" s="5">
        <f>IF('Eingabe Analyse'!$A3="x",CH15/$E3,0)</f>
        <v>0</v>
      </c>
      <c r="CI28" s="5">
        <f>IF('Eingabe Analyse'!$A3="x",CI15/$E3,0)</f>
        <v>0</v>
      </c>
      <c r="CJ28" s="5">
        <f>IF('Eingabe Analyse'!$A3="x",CJ15/$E3,0)</f>
        <v>0</v>
      </c>
      <c r="CK28" s="5">
        <f>IF('Eingabe Analyse'!$A3="x",CK15/$E3,0)</f>
        <v>0</v>
      </c>
      <c r="CL28" s="5">
        <f>IF('Eingabe Analyse'!$A3="x",CL15/$E3,0)</f>
        <v>0</v>
      </c>
      <c r="CM28" s="5">
        <f>IF('Eingabe Analyse'!$A3="x",CM15/$E3,0)</f>
        <v>0</v>
      </c>
      <c r="CN28" s="5">
        <f>IF('Eingabe Analyse'!$A3="x",CN15/$E3,0)</f>
        <v>0</v>
      </c>
      <c r="CO28" s="5">
        <f>IF('Eingabe Analyse'!$A3="x",CO15/$E3,0)</f>
        <v>0</v>
      </c>
      <c r="CP28" s="5">
        <f>IF('Eingabe Analyse'!$A3="x",CP15/$E3,0)</f>
        <v>0</v>
      </c>
      <c r="CQ28" s="5">
        <f>IF('Eingabe Analyse'!$A3="x",CQ15/$E3,0)</f>
        <v>0</v>
      </c>
      <c r="CR28" s="5">
        <f>IF('Eingabe Analyse'!$A3="x",CR15/$E3,0)</f>
        <v>0</v>
      </c>
      <c r="CS28" s="5">
        <f>IF('Eingabe Analyse'!$A3="x",CS15/$E3,0)</f>
        <v>0</v>
      </c>
      <c r="CT28" s="5">
        <f>IF('Eingabe Analyse'!$A3="x",CT15/$E3,0)</f>
        <v>0</v>
      </c>
      <c r="CU28" s="5">
        <f>IF('Eingabe Analyse'!$A3="x",CU15/$E3,0)</f>
        <v>0</v>
      </c>
      <c r="CV28" s="5">
        <f>IF('Eingabe Analyse'!$A3="x",CV15/$E3,0)</f>
        <v>0</v>
      </c>
      <c r="CW28" s="5">
        <f>IF('Eingabe Analyse'!$A3="x",CW15/$E3,0)</f>
        <v>0</v>
      </c>
      <c r="CX28" s="5">
        <f>IF('Eingabe Analyse'!$A3="x",CX15/$E3,0)</f>
        <v>0</v>
      </c>
      <c r="CY28" s="5">
        <f>IF('Eingabe Analyse'!$A3="x",CY15/$E3,0)</f>
        <v>0</v>
      </c>
      <c r="CZ28" s="5">
        <f>IF('Eingabe Analyse'!$A3="x",CZ15/$E3,0)</f>
        <v>0</v>
      </c>
      <c r="DA28" s="5">
        <f>IF('Eingabe Analyse'!$A3="x",DA15/$E3,0)</f>
        <v>0</v>
      </c>
      <c r="DB28" s="5">
        <f>IF('Eingabe Analyse'!$A3="x",DB15/$E3,0)</f>
        <v>0</v>
      </c>
      <c r="DC28" s="5">
        <f>IF('Eingabe Analyse'!$A3="x",DC15/$E3,0)</f>
        <v>0</v>
      </c>
      <c r="DD28" s="5">
        <f>IF('Eingabe Analyse'!$A3="x",DD15/$E3,0)</f>
        <v>0</v>
      </c>
      <c r="DE28" s="5">
        <f>IF('Eingabe Analyse'!$A3="x",DE15/$E3,0)</f>
        <v>0</v>
      </c>
      <c r="DF28" s="5">
        <f>IF('Eingabe Analyse'!$A3="x",DF15/$E3,0)</f>
        <v>0</v>
      </c>
      <c r="DG28" s="5">
        <f>IF('Eingabe Analyse'!$A3="x",DG15/$E3,0)</f>
        <v>0</v>
      </c>
      <c r="DH28" s="5">
        <f>IF('Eingabe Analyse'!$A3="x",DH15/$E3,0)</f>
        <v>0</v>
      </c>
      <c r="DI28" s="5">
        <f>IF('Eingabe Analyse'!$A3="x",DI15/$E3,0)</f>
        <v>0</v>
      </c>
      <c r="DJ28" s="5">
        <f>IF('Eingabe Analyse'!$A3="x",DJ15/$E3,0)</f>
        <v>0</v>
      </c>
      <c r="DK28" s="5">
        <f>IF('Eingabe Analyse'!$A3="x",DK15/$E3,0)</f>
        <v>0</v>
      </c>
      <c r="DL28" s="5">
        <f>IF('Eingabe Analyse'!$A3="x",DL15/$E3,0)</f>
        <v>0</v>
      </c>
      <c r="DM28" s="5">
        <f>IF('Eingabe Analyse'!$A3="x",DM15/$E3,0)</f>
        <v>0</v>
      </c>
      <c r="DN28" s="5">
        <f>IF('Eingabe Analyse'!$A3="x",DN15/$E3,0)</f>
        <v>0</v>
      </c>
      <c r="DO28" s="5">
        <f>IF('Eingabe Analyse'!$A3="x",DO15/$E3,0)</f>
        <v>0</v>
      </c>
      <c r="DP28" s="5">
        <f>IF('Eingabe Analyse'!$A3="x",DP15/$E3,0)</f>
        <v>0</v>
      </c>
      <c r="DQ28" s="5">
        <f>IF('Eingabe Analyse'!$A3="x",DQ15/$E3,0)</f>
        <v>0</v>
      </c>
      <c r="DR28" s="5">
        <f>IF('Eingabe Analyse'!$A3="x",DR15/$E3,0)</f>
        <v>0</v>
      </c>
      <c r="DS28" s="5">
        <f>IF('Eingabe Analyse'!$A3="x",DS15/$E3,0)</f>
        <v>0</v>
      </c>
      <c r="DT28" s="5">
        <f>IF('Eingabe Analyse'!$A3="x",DT15/$E3,0)</f>
        <v>0</v>
      </c>
      <c r="DU28" s="5">
        <f>IF('Eingabe Analyse'!$A3="x",DU15/$E3,0)</f>
        <v>0</v>
      </c>
      <c r="DV28" s="5">
        <f>IF('Eingabe Analyse'!$A3="x",DV15/$E3,0)</f>
        <v>0</v>
      </c>
      <c r="DW28" s="5">
        <f>IF('Eingabe Analyse'!$A3="x",DW15/$E3,0)</f>
        <v>0</v>
      </c>
      <c r="DX28" s="5">
        <f>IF('Eingabe Analyse'!$A3="x",DX15/$E3,0)</f>
        <v>0</v>
      </c>
      <c r="DY28" s="5">
        <f>IF('Eingabe Analyse'!$A3="x",DY15/$E3,0)</f>
        <v>0</v>
      </c>
      <c r="DZ28" s="5">
        <f>IF('Eingabe Analyse'!$A3="x",DZ15/$E3,0)</f>
        <v>0</v>
      </c>
      <c r="EA28" s="5">
        <f>IF('Eingabe Analyse'!$A3="x",EA15/$E3,0)</f>
        <v>0</v>
      </c>
      <c r="EB28" s="5">
        <f>IF('Eingabe Analyse'!$A3="x",EB15/$E3,0)</f>
        <v>0</v>
      </c>
      <c r="EC28" s="5">
        <f>IF('Eingabe Analyse'!$A3="x",EC15/$E3,0)</f>
        <v>0</v>
      </c>
      <c r="ED28" s="5">
        <f>IF('Eingabe Analyse'!$A3="x",ED15/$E3,0)</f>
        <v>0</v>
      </c>
      <c r="EE28" s="5">
        <f>IF('Eingabe Analyse'!$A3="x",EE15/$E3,0)</f>
        <v>0</v>
      </c>
      <c r="EF28" s="5">
        <f>IF('Eingabe Analyse'!$A3="x",EF15/$E3,0)</f>
        <v>0</v>
      </c>
      <c r="EG28" s="5">
        <f>IF('Eingabe Analyse'!$A3="x",EG15/$E3,0)</f>
        <v>0</v>
      </c>
      <c r="EH28" s="5">
        <f>IF('Eingabe Analyse'!$A3="x",EH15/$E3,0)</f>
        <v>0</v>
      </c>
      <c r="EI28" s="5">
        <f>IF('Eingabe Analyse'!$A3="x",EI15/$E3,0)</f>
        <v>0</v>
      </c>
      <c r="EJ28" s="5">
        <f>IF('Eingabe Analyse'!$A3="x",EJ15/$E3,0)</f>
        <v>0</v>
      </c>
      <c r="EK28" s="5">
        <f>IF('Eingabe Analyse'!$A3="x",EK15/$E3,0)</f>
        <v>0</v>
      </c>
      <c r="EL28" s="5">
        <f>IF('Eingabe Analyse'!$A3="x",EL15/$E3,0)</f>
        <v>0</v>
      </c>
      <c r="EM28" s="5">
        <f>IF('Eingabe Analyse'!$A3="x",EM15/$E3,0)</f>
        <v>0</v>
      </c>
      <c r="EN28" s="5">
        <f>IF('Eingabe Analyse'!$A3="x",EN15/$E3,0)</f>
        <v>0</v>
      </c>
      <c r="EO28" s="5">
        <f>IF('Eingabe Analyse'!$A3="x",EO15/$E3,0)</f>
        <v>0</v>
      </c>
      <c r="EP28" s="5">
        <f>IF('Eingabe Analyse'!$A3="x",EP15/$E3,0)</f>
        <v>0</v>
      </c>
      <c r="EQ28" s="5">
        <f>IF('Eingabe Analyse'!$A3="x",EQ15/$E3,0)</f>
        <v>0</v>
      </c>
      <c r="ER28" s="5">
        <f>IF('Eingabe Analyse'!$A3="x",ER15/$E3,0)</f>
        <v>0</v>
      </c>
      <c r="ES28" s="5">
        <f>IF('Eingabe Analyse'!$A3="x",ES15/$E3,0)</f>
        <v>0</v>
      </c>
      <c r="ET28" s="5">
        <f>IF('Eingabe Analyse'!$A3="x",ET15/$E3,0)</f>
        <v>0</v>
      </c>
      <c r="EU28" s="5">
        <f>IF('Eingabe Analyse'!$A3="x",EU15/$E3,0)</f>
        <v>0</v>
      </c>
      <c r="EV28" s="5">
        <f>IF('Eingabe Analyse'!$A3="x",EV15/$E3,0)</f>
        <v>0</v>
      </c>
      <c r="EW28" s="5">
        <f>IF('Eingabe Analyse'!$A3="x",EW15/$E3,0)</f>
        <v>0</v>
      </c>
      <c r="EX28" s="5">
        <f>IF('Eingabe Analyse'!$A3="x",EX15/$E3,0)</f>
        <v>0</v>
      </c>
      <c r="EY28" s="5">
        <f>IF('Eingabe Analyse'!$A3="x",EY15/$E3,0)</f>
        <v>0</v>
      </c>
      <c r="EZ28" s="5">
        <f>IF('Eingabe Analyse'!$A3="x",EZ15/$E3,0)</f>
        <v>0</v>
      </c>
      <c r="FA28" s="5">
        <f>IF('Eingabe Analyse'!$A3="x",FA15/$E3,0)</f>
        <v>0</v>
      </c>
      <c r="FB28" s="5">
        <f>IF('Eingabe Analyse'!$A3="x",FB15/$E3,0)</f>
        <v>0</v>
      </c>
      <c r="FC28" s="5">
        <f>IF('Eingabe Analyse'!$A3="x",FC15/$E3,0)</f>
        <v>0</v>
      </c>
      <c r="FD28" s="5">
        <f>IF('Eingabe Analyse'!$A3="x",FD15/$E3,0)</f>
        <v>0</v>
      </c>
      <c r="FE28" s="5">
        <f>IF('Eingabe Analyse'!$A3="x",FE15/$E3,0)</f>
        <v>0</v>
      </c>
      <c r="FF28" s="5">
        <f>IF('Eingabe Analyse'!$A3="x",FF15/$E3,0)</f>
        <v>0</v>
      </c>
      <c r="FG28" s="5">
        <f>IF('Eingabe Analyse'!$A3="x",FG15/$E3,0)</f>
        <v>0</v>
      </c>
      <c r="FH28" s="5">
        <f>IF('Eingabe Analyse'!$A3="x",FH15/$E3,0)</f>
        <v>0</v>
      </c>
      <c r="FI28" s="5">
        <f>IF('Eingabe Analyse'!$A3="x",FI15/$E3,0)</f>
        <v>0</v>
      </c>
      <c r="FJ28" s="5">
        <f>IF('Eingabe Analyse'!$A3="x",FJ15/$E3,0)</f>
        <v>0</v>
      </c>
      <c r="FK28" s="5">
        <f>IF('Eingabe Analyse'!$A3="x",FK15/$E3,0)</f>
        <v>0</v>
      </c>
      <c r="FL28" s="5">
        <f>IF('Eingabe Analyse'!$A3="x",FL15/$E3,0)</f>
        <v>0</v>
      </c>
      <c r="FM28" s="5">
        <f>IF('Eingabe Analyse'!$A3="x",FM15/$E3,0)</f>
        <v>0</v>
      </c>
      <c r="FN28" s="5">
        <f>IF('Eingabe Analyse'!$A3="x",FN15/$E3,0)</f>
        <v>0</v>
      </c>
      <c r="FO28" s="5">
        <f>IF('Eingabe Analyse'!$A3="x",FO15/$E3,0)</f>
        <v>0</v>
      </c>
      <c r="FP28" s="5">
        <f>IF('Eingabe Analyse'!$A3="x",FP15/$E3,0)</f>
        <v>0</v>
      </c>
      <c r="FQ28" s="5">
        <f>IF('Eingabe Analyse'!$A3="x",FQ15/$E3,0)</f>
        <v>0</v>
      </c>
      <c r="FR28" s="5">
        <f>IF('Eingabe Analyse'!$A3="x",FR15/$E3,0)</f>
        <v>0</v>
      </c>
      <c r="FS28" s="5">
        <f>IF('Eingabe Analyse'!$A3="x",FS15/$E3,0)</f>
        <v>0</v>
      </c>
      <c r="FT28" s="5">
        <f>IF('Eingabe Analyse'!$A3="x",FT15/$E3,0)</f>
        <v>0</v>
      </c>
      <c r="FU28" s="5">
        <f>IF('Eingabe Analyse'!$A3="x",FU15/$E3,0)</f>
        <v>0</v>
      </c>
      <c r="FV28" s="5">
        <f>IF('Eingabe Analyse'!$A3="x",FV15/$E3,0)</f>
        <v>0</v>
      </c>
      <c r="FW28" s="5">
        <f>IF('Eingabe Analyse'!$A3="x",FW15/$E3,0)</f>
        <v>0</v>
      </c>
      <c r="FX28" s="5">
        <f>IF('Eingabe Analyse'!$A3="x",FX15/$E3,0)</f>
        <v>0</v>
      </c>
      <c r="FY28" s="5">
        <f>IF('Eingabe Analyse'!$A3="x",FY15/$E3,0)</f>
        <v>0</v>
      </c>
      <c r="FZ28" s="5">
        <f>IF('Eingabe Analyse'!$A3="x",FZ15/$E3,0)</f>
        <v>0</v>
      </c>
      <c r="GA28" s="5">
        <f>IF('Eingabe Analyse'!$A3="x",GA15/$E3,0)</f>
        <v>0</v>
      </c>
      <c r="GB28" s="5">
        <f>IF('Eingabe Analyse'!$A3="x",GB15/$E3,0)</f>
        <v>0</v>
      </c>
      <c r="GC28" s="5">
        <f>IF('Eingabe Analyse'!$A3="x",GC15/$E3,0)</f>
        <v>0</v>
      </c>
      <c r="GD28" s="5">
        <f>IF('Eingabe Analyse'!$A3="x",GD15/$E3,0)</f>
        <v>0</v>
      </c>
      <c r="GE28" s="5">
        <f>IF('Eingabe Analyse'!$A3="x",GE15/$E3,0)</f>
        <v>0</v>
      </c>
      <c r="GF28" s="5">
        <f>IF('Eingabe Analyse'!$A3="x",GF15/$E3,0)</f>
        <v>0</v>
      </c>
      <c r="GG28" s="5">
        <f>IF('Eingabe Analyse'!$A3="x",GG15/$E3,0)</f>
        <v>0</v>
      </c>
      <c r="GH28" s="5">
        <f>IF('Eingabe Analyse'!$A3="x",GH15/$E3,0)</f>
        <v>0</v>
      </c>
      <c r="GI28" s="5">
        <f>IF('Eingabe Analyse'!$A3="x",GI15/$E3,0)</f>
        <v>0</v>
      </c>
      <c r="GJ28" s="5">
        <f>IF('Eingabe Analyse'!$A3="x",GJ15/$E3,0)</f>
        <v>0</v>
      </c>
      <c r="GK28" s="5">
        <f>IF('Eingabe Analyse'!$A3="x",GK15/$E3,0)</f>
        <v>0</v>
      </c>
      <c r="GL28" s="5">
        <f>IF('Eingabe Analyse'!$A3="x",GL15/$E3,0)</f>
        <v>0</v>
      </c>
      <c r="GM28" s="5">
        <f>IF('Eingabe Analyse'!$A3="x",GM15/$E3,0)</f>
        <v>0</v>
      </c>
      <c r="GN28" s="5">
        <f>IF('Eingabe Analyse'!$A3="x",GN15/$E3,0)</f>
        <v>0</v>
      </c>
      <c r="GO28" s="5">
        <f>IF('Eingabe Analyse'!$A3="x",GO15/$E3,0)</f>
        <v>0</v>
      </c>
      <c r="GP28" s="5">
        <f>IF('Eingabe Analyse'!$A3="x",GP15/$E3,0)</f>
        <v>0</v>
      </c>
      <c r="GQ28" s="5">
        <f>IF('Eingabe Analyse'!$A3="x",GQ15/$E3,0)</f>
        <v>0</v>
      </c>
      <c r="GR28" s="5">
        <f>IF('Eingabe Analyse'!$A3="x",GR15/$E3,0)</f>
        <v>0</v>
      </c>
      <c r="GS28" s="5">
        <f>IF('Eingabe Analyse'!$A3="x",GS15/$E3,0)</f>
        <v>0</v>
      </c>
      <c r="GT28" s="5">
        <f>IF('Eingabe Analyse'!$A3="x",GT15/$E3,0)</f>
        <v>0</v>
      </c>
      <c r="GU28" s="5">
        <f>IF('Eingabe Analyse'!$A3="x",GU15/$E3,0)</f>
        <v>0</v>
      </c>
      <c r="GV28" s="5">
        <f>IF('Eingabe Analyse'!$A3="x",GV15/$E3,0)</f>
        <v>0</v>
      </c>
      <c r="GW28" s="5">
        <f>IF('Eingabe Analyse'!$A3="x",GW15/$E3,0)</f>
        <v>0</v>
      </c>
      <c r="GX28" s="5">
        <f>IF('Eingabe Analyse'!$A3="x",GX15/$E3,0)</f>
        <v>0</v>
      </c>
      <c r="GY28" s="5">
        <f>IF('Eingabe Analyse'!$A3="x",GY15/$E3,0)</f>
        <v>0</v>
      </c>
      <c r="GZ28" s="5">
        <f>IF('Eingabe Analyse'!$A3="x",GZ15/$E3,0)</f>
        <v>0</v>
      </c>
      <c r="HA28" s="5">
        <f>IF('Eingabe Analyse'!$A3="x",HA15/$E3,0)</f>
        <v>0</v>
      </c>
      <c r="HB28" s="5">
        <f>IF('Eingabe Analyse'!$A3="x",HB15/$E3,0)</f>
        <v>0</v>
      </c>
      <c r="HC28" s="5">
        <f>IF('Eingabe Analyse'!$A3="x",HC15/$E3,0)</f>
        <v>0</v>
      </c>
      <c r="HD28" s="5">
        <f>IF('Eingabe Analyse'!$A3="x",HD15/$E3,0)</f>
        <v>0</v>
      </c>
      <c r="HE28" s="5">
        <f>IF('Eingabe Analyse'!$A3="x",HE15/$E3,0)</f>
        <v>0</v>
      </c>
      <c r="HF28" s="5">
        <f>IF('Eingabe Analyse'!$A3="x",HF15/$E3,0)</f>
        <v>0</v>
      </c>
      <c r="HG28" s="5">
        <f>IF('Eingabe Analyse'!$A3="x",HG15/$E3,0)</f>
        <v>0</v>
      </c>
      <c r="HH28" s="5">
        <f>IF('Eingabe Analyse'!$A3="x",HH15/$E3,0)</f>
        <v>0</v>
      </c>
      <c r="HI28" s="5">
        <f>IF('Eingabe Analyse'!$A3="x",HI15/$E3,0)</f>
        <v>0</v>
      </c>
      <c r="HJ28" s="5">
        <f>IF('Eingabe Analyse'!$A3="x",HJ15/$E3,0)</f>
        <v>0</v>
      </c>
      <c r="HK28" s="5">
        <f>IF('Eingabe Analyse'!$A3="x",HK15/$E3,0)</f>
        <v>0</v>
      </c>
      <c r="HL28" s="5">
        <f>IF('Eingabe Analyse'!$A3="x",HL15/$E3,0)</f>
        <v>0</v>
      </c>
      <c r="HM28" s="5">
        <f>IF('Eingabe Analyse'!$A3="x",HM15/$E3,0)</f>
        <v>0</v>
      </c>
      <c r="HN28" s="5">
        <f>IF('Eingabe Analyse'!$A3="x",HN15/$E3,0)</f>
        <v>0</v>
      </c>
      <c r="HO28" s="5">
        <f>IF('Eingabe Analyse'!$A3="x",HO15/$E3,0)</f>
        <v>0</v>
      </c>
      <c r="HP28" s="5">
        <f>IF('Eingabe Analyse'!$A3="x",HP15/$E3,0)</f>
        <v>0</v>
      </c>
      <c r="HQ28" s="5">
        <f>IF('Eingabe Analyse'!$A3="x",HQ15/$E3,0)</f>
        <v>0</v>
      </c>
      <c r="HR28" s="5">
        <f>IF('Eingabe Analyse'!$A3="x",HR15/$E3,0)</f>
        <v>0</v>
      </c>
      <c r="HS28" s="5">
        <f>IF('Eingabe Analyse'!$A3="x",HS15/$E3,0)</f>
        <v>0</v>
      </c>
      <c r="HT28" s="5">
        <f>IF('Eingabe Analyse'!$A3="x",HT15/$E3,0)</f>
        <v>0</v>
      </c>
      <c r="HU28" s="5">
        <f>IF('Eingabe Analyse'!$A3="x",HU15/$E3,0)</f>
        <v>0</v>
      </c>
      <c r="HV28" s="5">
        <f>IF('Eingabe Analyse'!$A3="x",HV15/$E3,0)</f>
        <v>0</v>
      </c>
      <c r="HW28" s="5">
        <f>IF('Eingabe Analyse'!$A3="x",HW15/$E3,0)</f>
        <v>0</v>
      </c>
      <c r="HX28" s="5">
        <f>IF('Eingabe Analyse'!$A3="x",HX15/$E3,0)</f>
        <v>0</v>
      </c>
      <c r="HY28" s="5">
        <f>IF('Eingabe Analyse'!$A3="x",HY15/$E3,0)</f>
        <v>0</v>
      </c>
      <c r="HZ28" s="5">
        <f>IF('Eingabe Analyse'!$A3="x",HZ15/$E3,0)</f>
        <v>0</v>
      </c>
      <c r="IA28" s="5">
        <f>IF('Eingabe Analyse'!$A3="x",IA15/$E3,0)</f>
        <v>0</v>
      </c>
      <c r="IB28" s="5">
        <f>IF('Eingabe Analyse'!$A3="x",IB15/$E3,0)</f>
        <v>0</v>
      </c>
      <c r="IC28" s="5">
        <f>IF('Eingabe Analyse'!$A3="x",IC15/$E3,0)</f>
        <v>0</v>
      </c>
      <c r="ID28" s="5">
        <f>IF('Eingabe Analyse'!$A3="x",ID15/$E3,0)</f>
        <v>0</v>
      </c>
      <c r="IE28" s="5">
        <f>IF('Eingabe Analyse'!$A3="x",IE15/$E3,0)</f>
        <v>0</v>
      </c>
      <c r="IF28" s="5">
        <f>IF('Eingabe Analyse'!$A3="x",IF15/$E3,0)</f>
        <v>0</v>
      </c>
      <c r="IG28" s="5">
        <f>IF('Eingabe Analyse'!$A3="x",IG15/$E3,0)</f>
        <v>0</v>
      </c>
      <c r="IH28" s="5">
        <f>IF('Eingabe Analyse'!$A3="x",IH15/$E3,0)</f>
        <v>0</v>
      </c>
      <c r="II28" s="5">
        <f>IF('Eingabe Analyse'!$A3="x",II15/$E3,0)</f>
        <v>0</v>
      </c>
      <c r="IJ28" s="5">
        <f>IF('Eingabe Analyse'!$A3="x",IJ15/$E3,0)</f>
        <v>0</v>
      </c>
      <c r="IK28" s="5">
        <f>IF('Eingabe Analyse'!$A3="x",IK15/$E3,0)</f>
        <v>0</v>
      </c>
      <c r="IL28" s="5">
        <f>IF('Eingabe Analyse'!$A3="x",IL15/$E3,0)</f>
        <v>0</v>
      </c>
      <c r="IM28" s="5">
        <f>IF('Eingabe Analyse'!$A3="x",IM15/$E3,0)</f>
        <v>0</v>
      </c>
      <c r="IN28" s="5">
        <f>IF('Eingabe Analyse'!$A3="x",IN15/$E3,0)</f>
        <v>0</v>
      </c>
      <c r="IO28" s="5">
        <f>IF('Eingabe Analyse'!$A3="x",IO15/$E3,0)</f>
        <v>0</v>
      </c>
      <c r="IP28" s="5">
        <f>IF('Eingabe Analyse'!$A3="x",IP15/$E3,0)</f>
        <v>0</v>
      </c>
      <c r="IQ28" s="5">
        <f>IF('Eingabe Analyse'!$A3="x",IQ15/$E3,0)</f>
        <v>0</v>
      </c>
      <c r="IR28" s="5">
        <f>IF('Eingabe Analyse'!$A3="x",IR15/$E3,0)</f>
        <v>0</v>
      </c>
      <c r="IS28" s="5">
        <f>IF('Eingabe Analyse'!$A3="x",IS15/$E3,0)</f>
        <v>0</v>
      </c>
      <c r="IT28" s="5">
        <f>IF('Eingabe Analyse'!$A3="x",IT15/$E3,0)</f>
        <v>0</v>
      </c>
      <c r="IU28" s="5">
        <f>IF('Eingabe Analyse'!$A3="x",IU15/$E3,0)</f>
        <v>0</v>
      </c>
      <c r="IV28" s="5">
        <f>IF('Eingabe Analyse'!$A3="x",IV15/$E3,0)</f>
        <v>0</v>
      </c>
      <c r="IW28" s="5">
        <f>IF('Eingabe Analyse'!$A3="x",IW15/$E3,0)</f>
        <v>0</v>
      </c>
      <c r="IX28" s="5">
        <f>IF('Eingabe Analyse'!$A3="x",IX15/$E3,0)</f>
        <v>0</v>
      </c>
      <c r="IY28" s="5">
        <f>IF('Eingabe Analyse'!$A3="x",IY15/$E3,0)</f>
        <v>0</v>
      </c>
      <c r="IZ28" s="5">
        <f>IF('Eingabe Analyse'!$A3="x",IZ15/$E3,0)</f>
        <v>0</v>
      </c>
      <c r="JA28" s="5">
        <f>IF('Eingabe Analyse'!$A3="x",JA15/$E3,0)</f>
        <v>0</v>
      </c>
      <c r="JB28" s="5">
        <f>IF('Eingabe Analyse'!$A3="x",JB15/$E3,0)</f>
        <v>0</v>
      </c>
      <c r="JC28" s="5">
        <f>IF('Eingabe Analyse'!$A3="x",JC15/$E3,0)</f>
        <v>0</v>
      </c>
      <c r="JD28" s="5">
        <f>IF('Eingabe Analyse'!$A3="x",JD15/$E3,0)</f>
        <v>0</v>
      </c>
      <c r="JE28" s="5">
        <f>IF('Eingabe Analyse'!$A3="x",JE15/$E3,0)</f>
        <v>0</v>
      </c>
      <c r="JF28" s="5">
        <f>IF('Eingabe Analyse'!$A3="x",JF15/$E3,0)</f>
        <v>0</v>
      </c>
      <c r="JG28" s="5">
        <f>IF('Eingabe Analyse'!$A3="x",JG15/$E3,0)</f>
        <v>0</v>
      </c>
      <c r="JH28" s="5">
        <f>IF('Eingabe Analyse'!$A3="x",JH15/$E3,0)</f>
        <v>0</v>
      </c>
      <c r="JI28" s="5">
        <f>IF('Eingabe Analyse'!$A3="x",JI15/$E3,0)</f>
        <v>0</v>
      </c>
      <c r="JJ28" s="5">
        <f>IF('Eingabe Analyse'!$A3="x",JJ15/$E3,0)</f>
        <v>0</v>
      </c>
      <c r="JK28" s="5">
        <f>IF('Eingabe Analyse'!$A3="x",JK15/$E3,0)</f>
        <v>0</v>
      </c>
      <c r="JL28" s="5">
        <f>IF('Eingabe Analyse'!$A3="x",JL15/$E3,0)</f>
        <v>0</v>
      </c>
      <c r="JM28" s="5">
        <f>IF('Eingabe Analyse'!$A3="x",JM15/$E3,0)</f>
        <v>0</v>
      </c>
      <c r="JN28" s="5">
        <f>IF('Eingabe Analyse'!$A3="x",JN15/$E3,0)</f>
        <v>0</v>
      </c>
      <c r="JO28" s="5">
        <f>IF('Eingabe Analyse'!$A3="x",JO15/$E3,0)</f>
        <v>0</v>
      </c>
      <c r="JP28" s="5">
        <f>IF('Eingabe Analyse'!$A3="x",JP15/$E3,0)</f>
        <v>0</v>
      </c>
      <c r="JQ28" s="5">
        <f>IF('Eingabe Analyse'!$A3="x",JQ15/$E3,0)</f>
        <v>0</v>
      </c>
      <c r="JR28" s="5">
        <f>IF('Eingabe Analyse'!$A3="x",JR15/$E3,0)</f>
        <v>0</v>
      </c>
      <c r="JS28" s="5">
        <f>IF('Eingabe Analyse'!$A3="x",JS15/$E3,0)</f>
        <v>0</v>
      </c>
      <c r="JT28" s="5">
        <f>IF('Eingabe Analyse'!$A3="x",JT15/$E3,0)</f>
        <v>0</v>
      </c>
      <c r="JU28" s="5">
        <f>IF('Eingabe Analyse'!$A3="x",JU15/$E3,0)</f>
        <v>0</v>
      </c>
      <c r="JV28" s="5">
        <f>IF('Eingabe Analyse'!$A3="x",JV15/$E3,0)</f>
        <v>0</v>
      </c>
      <c r="JW28" s="5">
        <f>IF('Eingabe Analyse'!$A3="x",JW15/$E3,0)</f>
        <v>0</v>
      </c>
      <c r="JX28" s="5">
        <f>IF('Eingabe Analyse'!$A3="x",JX15/$E3,0)</f>
        <v>0</v>
      </c>
      <c r="JY28" s="5">
        <f>IF('Eingabe Analyse'!$A3="x",JY15/$E3,0)</f>
        <v>0</v>
      </c>
      <c r="JZ28" s="5">
        <f>IF('Eingabe Analyse'!$A3="x",JZ15/$E3,0)</f>
        <v>0</v>
      </c>
      <c r="KA28" s="5">
        <f>IF('Eingabe Analyse'!$A3="x",KA15/$E3,0)</f>
        <v>0</v>
      </c>
      <c r="KB28" s="5">
        <f>IF('Eingabe Analyse'!$A3="x",KB15/$E3,0)</f>
        <v>0</v>
      </c>
      <c r="KC28" s="5">
        <f>IF('Eingabe Analyse'!$A3="x",KC15/$E3,0)</f>
        <v>0</v>
      </c>
      <c r="KD28" s="5">
        <f>IF('Eingabe Analyse'!$A3="x",KD15/$E3,0)</f>
        <v>0</v>
      </c>
      <c r="KE28" s="5">
        <f>IF('Eingabe Analyse'!$A3="x",KE15/$E3,0)</f>
        <v>0</v>
      </c>
      <c r="KF28" s="5">
        <f>IF('Eingabe Analyse'!$A3="x",KF15/$E3,0)</f>
        <v>0</v>
      </c>
      <c r="KG28" s="5">
        <f>IF('Eingabe Analyse'!$A3="x",KG15/$E3,0)</f>
        <v>0</v>
      </c>
      <c r="KH28" s="5">
        <f>IF('Eingabe Analyse'!$A3="x",KH15/$E3,0)</f>
        <v>0</v>
      </c>
      <c r="KI28" s="5">
        <f>IF('Eingabe Analyse'!$A3="x",KI15/$E3,0)</f>
        <v>0</v>
      </c>
      <c r="KJ28" s="5">
        <f>IF('Eingabe Analyse'!$A3="x",KJ15/$E3,0)</f>
        <v>0</v>
      </c>
      <c r="KK28" s="5">
        <f>IF('Eingabe Analyse'!$A3="x",KK15/$E3,0)</f>
        <v>0</v>
      </c>
      <c r="KL28" s="5">
        <f>IF('Eingabe Analyse'!$A3="x",KL15/$E3,0)</f>
        <v>0</v>
      </c>
      <c r="KM28" s="5">
        <f>IF('Eingabe Analyse'!$A3="x",KM15/$E3,0)</f>
        <v>0</v>
      </c>
      <c r="KN28" s="5">
        <f>IF('Eingabe Analyse'!$A3="x",KN15/$E3,0)</f>
        <v>0</v>
      </c>
      <c r="KO28" s="5">
        <f>IF('Eingabe Analyse'!$A3="x",KO15/$E3,0)</f>
        <v>0</v>
      </c>
      <c r="KP28" s="5">
        <f>IF('Eingabe Analyse'!$A3="x",KP15/$E3,0)</f>
        <v>0</v>
      </c>
      <c r="KQ28" s="5">
        <f>IF('Eingabe Analyse'!$A3="x",KQ15/$E3,0)</f>
        <v>0</v>
      </c>
      <c r="KR28" s="5">
        <f>IF('Eingabe Analyse'!$A3="x",KR15/$E3,0)</f>
        <v>0</v>
      </c>
      <c r="KS28" s="5">
        <f>IF('Eingabe Analyse'!$A3="x",KS15/$E3,0)</f>
        <v>0</v>
      </c>
      <c r="KT28" s="5">
        <f>IF('Eingabe Analyse'!$A3="x",KT15/$E3,0)</f>
        <v>0</v>
      </c>
      <c r="KU28" s="5">
        <f>IF('Eingabe Analyse'!$A3="x",KU15/$E3,0)</f>
        <v>0</v>
      </c>
      <c r="KV28" s="5">
        <f>IF('Eingabe Analyse'!$A3="x",KV15/$E3,0)</f>
        <v>0</v>
      </c>
      <c r="KW28" s="5">
        <f>IF('Eingabe Analyse'!$A3="x",KW15/$E3,0)</f>
        <v>0</v>
      </c>
      <c r="KX28" s="5">
        <f>IF('Eingabe Analyse'!$A3="x",KX15/$E3,0)</f>
        <v>0</v>
      </c>
      <c r="KY28" s="5">
        <f>IF('Eingabe Analyse'!$A3="x",KY15/$E3,0)</f>
        <v>0</v>
      </c>
      <c r="KZ28" s="5">
        <f>IF('Eingabe Analyse'!$A3="x",KZ15/$E3,0)</f>
        <v>0</v>
      </c>
      <c r="LA28" s="5">
        <f>IF('Eingabe Analyse'!$A3="x",LA15/$E3,0)</f>
        <v>0</v>
      </c>
      <c r="LB28" s="5">
        <f>IF('Eingabe Analyse'!$A3="x",LB15/$E3,0)</f>
        <v>0</v>
      </c>
      <c r="LC28" s="5">
        <f>IF('Eingabe Analyse'!$A3="x",LC15/$E3,0)</f>
        <v>0</v>
      </c>
      <c r="LD28" s="5">
        <f>IF('Eingabe Analyse'!$A3="x",LD15/$E3,0)</f>
        <v>0</v>
      </c>
      <c r="LE28" s="5">
        <f>IF('Eingabe Analyse'!$A3="x",LE15/$E3,0)</f>
        <v>0</v>
      </c>
      <c r="LF28" s="5">
        <f>IF('Eingabe Analyse'!$A3="x",LF15/$E3,0)</f>
        <v>0</v>
      </c>
      <c r="LG28" s="5">
        <f>IF('Eingabe Analyse'!$A3="x",LG15/$E3,0)</f>
        <v>0</v>
      </c>
      <c r="LH28" s="5">
        <f>IF('Eingabe Analyse'!$A3="x",LH15/$E3,0)</f>
        <v>0</v>
      </c>
      <c r="LI28" s="5">
        <f>IF('Eingabe Analyse'!$A3="x",LI15/$E3,0)</f>
        <v>0</v>
      </c>
      <c r="LJ28" s="5">
        <f>IF('Eingabe Analyse'!$A3="x",LJ15/$E3,0)</f>
        <v>0</v>
      </c>
      <c r="LK28" s="5">
        <f>IF('Eingabe Analyse'!$A3="x",LK15/$E3,0)</f>
        <v>0</v>
      </c>
      <c r="LL28" s="5">
        <f>IF('Eingabe Analyse'!$A3="x",LL15/$E3,0)</f>
        <v>0</v>
      </c>
      <c r="LM28" s="5">
        <f>IF('Eingabe Analyse'!$A3="x",LM15/$E3,0)</f>
        <v>0</v>
      </c>
      <c r="LN28" s="5">
        <f>IF('Eingabe Analyse'!$A3="x",LN15/$E3,0)</f>
        <v>0</v>
      </c>
      <c r="LO28" s="5">
        <f>IF('Eingabe Analyse'!$A3="x",LO15/$E3,0)</f>
        <v>0</v>
      </c>
      <c r="LP28" s="5">
        <f>IF('Eingabe Analyse'!$A3="x",LP15/$E3,0)</f>
        <v>0</v>
      </c>
      <c r="LQ28" s="5">
        <f>IF('Eingabe Analyse'!$A3="x",LQ15/$E3,0)</f>
        <v>0</v>
      </c>
      <c r="LR28" s="5">
        <f>IF('Eingabe Analyse'!$A3="x",LR15/$E3,0)</f>
        <v>0</v>
      </c>
      <c r="LS28" s="5">
        <f>IF('Eingabe Analyse'!$A3="x",LS15/$E3,0)</f>
        <v>0</v>
      </c>
      <c r="LT28" s="5">
        <f>IF('Eingabe Analyse'!$A3="x",LT15/$E3,0)</f>
        <v>0</v>
      </c>
      <c r="LU28" s="5">
        <f>IF('Eingabe Analyse'!$A3="x",LU15/$E3,0)</f>
        <v>0</v>
      </c>
      <c r="LV28" s="5">
        <f>IF('Eingabe Analyse'!$A3="x",LV15/$E3,0)</f>
        <v>0</v>
      </c>
      <c r="LW28" s="5">
        <f>IF('Eingabe Analyse'!$A3="x",LW15/$E3,0)</f>
        <v>0</v>
      </c>
      <c r="LX28" s="5">
        <f>IF('Eingabe Analyse'!$A3="x",LX15/$E3,0)</f>
        <v>0</v>
      </c>
      <c r="LY28" s="5">
        <f>IF('Eingabe Analyse'!$A3="x",LY15/$E3,0)</f>
        <v>0</v>
      </c>
      <c r="LZ28" s="5">
        <f>IF('Eingabe Analyse'!$A3="x",LZ15/$E3,0)</f>
        <v>0</v>
      </c>
      <c r="MA28" s="5">
        <f>IF('Eingabe Analyse'!$A3="x",MA15/$E3,0)</f>
        <v>0</v>
      </c>
      <c r="MB28" s="5">
        <f>IF('Eingabe Analyse'!$A3="x",MB15/$E3,0)</f>
        <v>0</v>
      </c>
      <c r="MC28" s="5">
        <f>IF('Eingabe Analyse'!$A3="x",MC15/$E3,0)</f>
        <v>0</v>
      </c>
      <c r="MD28" s="5">
        <f>IF('Eingabe Analyse'!$A3="x",MD15/$E3,0)</f>
        <v>0</v>
      </c>
      <c r="ME28" s="5">
        <f>IF('Eingabe Analyse'!$A3="x",ME15/$E3,0)</f>
        <v>0</v>
      </c>
      <c r="MF28" s="5">
        <f>IF('Eingabe Analyse'!$A3="x",MF15/$E3,0)</f>
        <v>0</v>
      </c>
      <c r="MG28" s="5">
        <f>IF('Eingabe Analyse'!$A3="x",MG15/$E3,0)</f>
        <v>0</v>
      </c>
      <c r="MH28" s="5">
        <f>IF('Eingabe Analyse'!$A3="x",MH15/$E3,0)</f>
        <v>0</v>
      </c>
      <c r="MI28" s="5">
        <f>IF('Eingabe Analyse'!$A3="x",MI15/$E3,0)</f>
        <v>0</v>
      </c>
      <c r="MJ28" s="5">
        <f>IF('Eingabe Analyse'!$A3="x",MJ15/$E3,0)</f>
        <v>0</v>
      </c>
      <c r="MK28" s="5">
        <f>IF('Eingabe Analyse'!$A3="x",MK15/$E3,0)</f>
        <v>0</v>
      </c>
      <c r="ML28" s="5">
        <f>IF('Eingabe Analyse'!$A3="x",ML15/$E3,0)</f>
        <v>0</v>
      </c>
      <c r="MM28" s="5">
        <f>IF('Eingabe Analyse'!$A3="x",MM15/$E3,0)</f>
        <v>0</v>
      </c>
      <c r="MN28" s="5">
        <f>IF('Eingabe Analyse'!$A3="x",MN15/$E3,0)</f>
        <v>0</v>
      </c>
      <c r="MO28" s="5">
        <f>IF('Eingabe Analyse'!$A3="x",MO15/$E3,0)</f>
        <v>0</v>
      </c>
      <c r="MP28" s="5">
        <f>IF('Eingabe Analyse'!$A3="x",MP15/$E3,0)</f>
        <v>0</v>
      </c>
      <c r="MQ28" s="5">
        <f>IF('Eingabe Analyse'!$A3="x",MQ15/$E3,0)</f>
        <v>0</v>
      </c>
      <c r="MR28" s="5">
        <f>IF('Eingabe Analyse'!$A3="x",MR15/$E3,0)</f>
        <v>0</v>
      </c>
      <c r="MS28" s="5">
        <f>IF('Eingabe Analyse'!$A3="x",MS15/$E3,0)</f>
        <v>0</v>
      </c>
      <c r="MT28" s="5">
        <f>IF('Eingabe Analyse'!$A3="x",MT15/$E3,0)</f>
        <v>0</v>
      </c>
      <c r="MU28" s="5">
        <f>IF('Eingabe Analyse'!$A3="x",MU15/$E3,0)</f>
        <v>0</v>
      </c>
      <c r="MV28" s="5">
        <f>IF('Eingabe Analyse'!$A3="x",MV15/$E3,0)</f>
        <v>0</v>
      </c>
      <c r="MW28" s="5">
        <f>IF('Eingabe Analyse'!$A3="x",MW15/$E3,0)</f>
        <v>0</v>
      </c>
      <c r="MX28" s="5">
        <f>IF('Eingabe Analyse'!$A3="x",MX15/$E3,0)</f>
        <v>0</v>
      </c>
      <c r="MY28" s="5">
        <f>IF('Eingabe Analyse'!$A3="x",MY15/$E3,0)</f>
        <v>0</v>
      </c>
      <c r="MZ28" s="5">
        <f>IF('Eingabe Analyse'!$A3="x",MZ15/$E3,0)</f>
        <v>0</v>
      </c>
      <c r="NA28" s="5">
        <f>IF('Eingabe Analyse'!$A3="x",NA15/$E3,0)</f>
        <v>0</v>
      </c>
      <c r="NB28" s="5">
        <f>IF('Eingabe Analyse'!$A3="x",NB15/$E3,0)</f>
        <v>0</v>
      </c>
    </row>
    <row r="29" spans="1:366" s="3" customFormat="1" ht="11.25" x14ac:dyDescent="0.25">
      <c r="A29" s="3" t="s">
        <v>8</v>
      </c>
      <c r="B29" s="5">
        <f>IF('Eingabe Analyse'!$A4="x",B16/$E4,0)</f>
        <v>0</v>
      </c>
      <c r="C29" s="5">
        <f>IF('Eingabe Analyse'!$A4="x",C16/$E4,0)</f>
        <v>0</v>
      </c>
      <c r="D29" s="5">
        <f>IF('Eingabe Analyse'!$A4="x",D16/$E4,0)</f>
        <v>0</v>
      </c>
      <c r="E29" s="5">
        <f>IF('Eingabe Analyse'!$A4="x",E16/$E4,0)</f>
        <v>0</v>
      </c>
      <c r="F29" s="5">
        <f>IF('Eingabe Analyse'!$A4="x",F16/$E4,0)</f>
        <v>0</v>
      </c>
      <c r="G29" s="5">
        <f>IF('Eingabe Analyse'!$A4="x",G16/$E4,0)</f>
        <v>0</v>
      </c>
      <c r="H29" s="5">
        <f>IF('Eingabe Analyse'!$A4="x",H16/$E4,0)</f>
        <v>0</v>
      </c>
      <c r="I29" s="5">
        <f>IF('Eingabe Analyse'!$A4="x",I16/$E4,0)</f>
        <v>0</v>
      </c>
      <c r="J29" s="5">
        <f>IF('Eingabe Analyse'!$A4="x",J16/$E4,0)</f>
        <v>0</v>
      </c>
      <c r="K29" s="5">
        <f>IF('Eingabe Analyse'!$A4="x",K16/$E4,0)</f>
        <v>0</v>
      </c>
      <c r="L29" s="5">
        <f>IF('Eingabe Analyse'!$A4="x",L16/$E4,0)</f>
        <v>0</v>
      </c>
      <c r="M29" s="5">
        <f>IF('Eingabe Analyse'!$A4="x",M16/$E4,0)</f>
        <v>0</v>
      </c>
      <c r="N29" s="5">
        <f>IF('Eingabe Analyse'!$A4="x",N16/$E4,0)</f>
        <v>0</v>
      </c>
      <c r="O29" s="5">
        <f>IF('Eingabe Analyse'!$A4="x",O16/$E4,0)</f>
        <v>0</v>
      </c>
      <c r="P29" s="5">
        <f>IF('Eingabe Analyse'!$A4="x",P16/$E4,0)</f>
        <v>0</v>
      </c>
      <c r="Q29" s="5">
        <f>IF('Eingabe Analyse'!$A4="x",Q16/$E4,0)</f>
        <v>0</v>
      </c>
      <c r="R29" s="5">
        <f>IF('Eingabe Analyse'!$A4="x",R16/$E4,0)</f>
        <v>0</v>
      </c>
      <c r="S29" s="5">
        <f>IF('Eingabe Analyse'!$A4="x",S16/$E4,0)</f>
        <v>0</v>
      </c>
      <c r="T29" s="5">
        <f>IF('Eingabe Analyse'!$A4="x",T16/$E4,0)</f>
        <v>0</v>
      </c>
      <c r="U29" s="5">
        <f>IF('Eingabe Analyse'!$A4="x",U16/$E4,0)</f>
        <v>0</v>
      </c>
      <c r="V29" s="5">
        <f>IF('Eingabe Analyse'!$A4="x",V16/$E4,0)</f>
        <v>0</v>
      </c>
      <c r="W29" s="5">
        <f>IF('Eingabe Analyse'!$A4="x",W16/$E4,0)</f>
        <v>0</v>
      </c>
      <c r="X29" s="5">
        <f>IF('Eingabe Analyse'!$A4="x",X16/$E4,0)</f>
        <v>0</v>
      </c>
      <c r="Y29" s="5">
        <f>IF('Eingabe Analyse'!$A4="x",Y16/$E4,0)</f>
        <v>0</v>
      </c>
      <c r="Z29" s="5">
        <f>IF('Eingabe Analyse'!$A4="x",Z16/$E4,0)</f>
        <v>0</v>
      </c>
      <c r="AA29" s="5">
        <f>IF('Eingabe Analyse'!$A4="x",AA16/$E4,0)</f>
        <v>0</v>
      </c>
      <c r="AB29" s="5">
        <f>IF('Eingabe Analyse'!$A4="x",AB16/$E4,0)</f>
        <v>0</v>
      </c>
      <c r="AC29" s="5">
        <f>IF('Eingabe Analyse'!$A4="x",AC16/$E4,0)</f>
        <v>0</v>
      </c>
      <c r="AD29" s="5">
        <f>IF('Eingabe Analyse'!$A4="x",AD16/$E4,0)</f>
        <v>0</v>
      </c>
      <c r="AE29" s="5">
        <f>IF('Eingabe Analyse'!$A4="x",AE16/$E4,0)</f>
        <v>0</v>
      </c>
      <c r="AF29" s="5">
        <f>IF('Eingabe Analyse'!$A4="x",AF16/$E4,0)</f>
        <v>0</v>
      </c>
      <c r="AG29" s="5">
        <f>IF('Eingabe Analyse'!$A4="x",AG16/$E4,0)</f>
        <v>0</v>
      </c>
      <c r="AH29" s="5">
        <f>IF('Eingabe Analyse'!$A4="x",AH16/$E4,0)</f>
        <v>0</v>
      </c>
      <c r="AI29" s="5">
        <f>IF('Eingabe Analyse'!$A4="x",AI16/$E4,0)</f>
        <v>0</v>
      </c>
      <c r="AJ29" s="5">
        <f>IF('Eingabe Analyse'!$A4="x",AJ16/$E4,0)</f>
        <v>0</v>
      </c>
      <c r="AK29" s="5">
        <f>IF('Eingabe Analyse'!$A4="x",AK16/$E4,0)</f>
        <v>0</v>
      </c>
      <c r="AL29" s="5">
        <f>IF('Eingabe Analyse'!$A4="x",AL16/$E4,0)</f>
        <v>0</v>
      </c>
      <c r="AM29" s="5">
        <f>IF('Eingabe Analyse'!$A4="x",AM16/$E4,0)</f>
        <v>0</v>
      </c>
      <c r="AN29" s="5">
        <f>IF('Eingabe Analyse'!$A4="x",AN16/$E4,0)</f>
        <v>0</v>
      </c>
      <c r="AO29" s="5">
        <f>IF('Eingabe Analyse'!$A4="x",AO16/$E4,0)</f>
        <v>0</v>
      </c>
      <c r="AP29" s="5">
        <f>IF('Eingabe Analyse'!$A4="x",AP16/$E4,0)</f>
        <v>0</v>
      </c>
      <c r="AQ29" s="5">
        <f>IF('Eingabe Analyse'!$A4="x",AQ16/$E4,0)</f>
        <v>0</v>
      </c>
      <c r="AR29" s="5">
        <f>IF('Eingabe Analyse'!$A4="x",AR16/$E4,0)</f>
        <v>0</v>
      </c>
      <c r="AS29" s="5">
        <f>IF('Eingabe Analyse'!$A4="x",AS16/$E4,0)</f>
        <v>0</v>
      </c>
      <c r="AT29" s="5">
        <f>IF('Eingabe Analyse'!$A4="x",AT16/$E4,0)</f>
        <v>0</v>
      </c>
      <c r="AU29" s="5">
        <f>IF('Eingabe Analyse'!$A4="x",AU16/$E4,0)</f>
        <v>0</v>
      </c>
      <c r="AV29" s="5">
        <f>IF('Eingabe Analyse'!$A4="x",AV16/$E4,0)</f>
        <v>0</v>
      </c>
      <c r="AW29" s="5">
        <f>IF('Eingabe Analyse'!$A4="x",AW16/$E4,0)</f>
        <v>0</v>
      </c>
      <c r="AX29" s="5">
        <f>IF('Eingabe Analyse'!$A4="x",AX16/$E4,0)</f>
        <v>0</v>
      </c>
      <c r="AY29" s="5">
        <f>IF('Eingabe Analyse'!$A4="x",AY16/$E4,0)</f>
        <v>0</v>
      </c>
      <c r="AZ29" s="5">
        <f>IF('Eingabe Analyse'!$A4="x",AZ16/$E4,0)</f>
        <v>0</v>
      </c>
      <c r="BA29" s="5">
        <f>IF('Eingabe Analyse'!$A4="x",BA16/$E4,0)</f>
        <v>0</v>
      </c>
      <c r="BB29" s="5">
        <f>IF('Eingabe Analyse'!$A4="x",BB16/$E4,0)</f>
        <v>0</v>
      </c>
      <c r="BC29" s="5">
        <f>IF('Eingabe Analyse'!$A4="x",BC16/$E4,0)</f>
        <v>0</v>
      </c>
      <c r="BD29" s="5">
        <f>IF('Eingabe Analyse'!$A4="x",BD16/$E4,0)</f>
        <v>0</v>
      </c>
      <c r="BE29" s="5">
        <f>IF('Eingabe Analyse'!$A4="x",BE16/$E4,0)</f>
        <v>0</v>
      </c>
      <c r="BF29" s="5">
        <f>IF('Eingabe Analyse'!$A4="x",BF16/$E4,0)</f>
        <v>0</v>
      </c>
      <c r="BG29" s="5">
        <f>IF('Eingabe Analyse'!$A4="x",BG16/$E4,0)</f>
        <v>0</v>
      </c>
      <c r="BH29" s="5">
        <f>IF('Eingabe Analyse'!$A4="x",BH16/$E4,0)</f>
        <v>0</v>
      </c>
      <c r="BI29" s="5">
        <f>IF('Eingabe Analyse'!$A4="x",BI16/$E4,0)</f>
        <v>0</v>
      </c>
      <c r="BJ29" s="5">
        <f>IF('Eingabe Analyse'!$A4="x",BJ16/$E4,0)</f>
        <v>0</v>
      </c>
      <c r="BK29" s="5">
        <f>IF('Eingabe Analyse'!$A4="x",BK16/$E4,0)</f>
        <v>0</v>
      </c>
      <c r="BL29" s="5">
        <f>IF('Eingabe Analyse'!$A4="x",BL16/$E4,0)</f>
        <v>0</v>
      </c>
      <c r="BM29" s="5">
        <f>IF('Eingabe Analyse'!$A4="x",BM16/$E4,0)</f>
        <v>0</v>
      </c>
      <c r="BN29" s="5">
        <f>IF('Eingabe Analyse'!$A4="x",BN16/$E4,0)</f>
        <v>0</v>
      </c>
      <c r="BO29" s="5">
        <f>IF('Eingabe Analyse'!$A4="x",BO16/$E4,0)</f>
        <v>0</v>
      </c>
      <c r="BP29" s="5">
        <f>IF('Eingabe Analyse'!$A4="x",BP16/$E4,0)</f>
        <v>0</v>
      </c>
      <c r="BQ29" s="5">
        <f>IF('Eingabe Analyse'!$A4="x",BQ16/$E4,0)</f>
        <v>0</v>
      </c>
      <c r="BR29" s="5">
        <f>IF('Eingabe Analyse'!$A4="x",BR16/$E4,0)</f>
        <v>0</v>
      </c>
      <c r="BS29" s="5">
        <f>IF('Eingabe Analyse'!$A4="x",BS16/$E4,0)</f>
        <v>0</v>
      </c>
      <c r="BT29" s="5">
        <f>IF('Eingabe Analyse'!$A4="x",BT16/$E4,0)</f>
        <v>0</v>
      </c>
      <c r="BU29" s="5">
        <f>IF('Eingabe Analyse'!$A4="x",BU16/$E4,0)</f>
        <v>0</v>
      </c>
      <c r="BV29" s="5">
        <f>IF('Eingabe Analyse'!$A4="x",BV16/$E4,0)</f>
        <v>0</v>
      </c>
      <c r="BW29" s="5">
        <f>IF('Eingabe Analyse'!$A4="x",BW16/$E4,0)</f>
        <v>0</v>
      </c>
      <c r="BX29" s="5">
        <f>IF('Eingabe Analyse'!$A4="x",BX16/$E4,0)</f>
        <v>0</v>
      </c>
      <c r="BY29" s="5">
        <f>IF('Eingabe Analyse'!$A4="x",BY16/$E4,0)</f>
        <v>0</v>
      </c>
      <c r="BZ29" s="5">
        <f>IF('Eingabe Analyse'!$A4="x",BZ16/$E4,0)</f>
        <v>0</v>
      </c>
      <c r="CA29" s="5">
        <f>IF('Eingabe Analyse'!$A4="x",CA16/$E4,0)</f>
        <v>0</v>
      </c>
      <c r="CB29" s="5">
        <f>IF('Eingabe Analyse'!$A4="x",CB16/$E4,0)</f>
        <v>0</v>
      </c>
      <c r="CC29" s="5">
        <f>IF('Eingabe Analyse'!$A4="x",CC16/$E4,0)</f>
        <v>0</v>
      </c>
      <c r="CD29" s="5">
        <f>IF('Eingabe Analyse'!$A4="x",CD16/$E4,0)</f>
        <v>0</v>
      </c>
      <c r="CE29" s="5">
        <f>IF('Eingabe Analyse'!$A4="x",CE16/$E4,0)</f>
        <v>0</v>
      </c>
      <c r="CF29" s="5">
        <f>IF('Eingabe Analyse'!$A4="x",CF16/$E4,0)</f>
        <v>0</v>
      </c>
      <c r="CG29" s="5">
        <f>IF('Eingabe Analyse'!$A4="x",CG16/$E4,0)</f>
        <v>0</v>
      </c>
      <c r="CH29" s="5">
        <f>IF('Eingabe Analyse'!$A4="x",CH16/$E4,0)</f>
        <v>0</v>
      </c>
      <c r="CI29" s="5">
        <f>IF('Eingabe Analyse'!$A4="x",CI16/$E4,0)</f>
        <v>0</v>
      </c>
      <c r="CJ29" s="5">
        <f>IF('Eingabe Analyse'!$A4="x",CJ16/$E4,0)</f>
        <v>0</v>
      </c>
      <c r="CK29" s="5">
        <f>IF('Eingabe Analyse'!$A4="x",CK16/$E4,0)</f>
        <v>0</v>
      </c>
      <c r="CL29" s="5">
        <f>IF('Eingabe Analyse'!$A4="x",CL16/$E4,0)</f>
        <v>0</v>
      </c>
      <c r="CM29" s="5">
        <f>IF('Eingabe Analyse'!$A4="x",CM16/$E4,0)</f>
        <v>0</v>
      </c>
      <c r="CN29" s="5">
        <f>IF('Eingabe Analyse'!$A4="x",CN16/$E4,0)</f>
        <v>0</v>
      </c>
      <c r="CO29" s="5">
        <f>IF('Eingabe Analyse'!$A4="x",CO16/$E4,0)</f>
        <v>0</v>
      </c>
      <c r="CP29" s="5">
        <f>IF('Eingabe Analyse'!$A4="x",CP16/$E4,0)</f>
        <v>0</v>
      </c>
      <c r="CQ29" s="5">
        <f>IF('Eingabe Analyse'!$A4="x",CQ16/$E4,0)</f>
        <v>0</v>
      </c>
      <c r="CR29" s="5">
        <f>IF('Eingabe Analyse'!$A4="x",CR16/$E4,0)</f>
        <v>0</v>
      </c>
      <c r="CS29" s="5">
        <f>IF('Eingabe Analyse'!$A4="x",CS16/$E4,0)</f>
        <v>0</v>
      </c>
      <c r="CT29" s="5">
        <f>IF('Eingabe Analyse'!$A4="x",CT16/$E4,0)</f>
        <v>0</v>
      </c>
      <c r="CU29" s="5">
        <f>IF('Eingabe Analyse'!$A4="x",CU16/$E4,0)</f>
        <v>0</v>
      </c>
      <c r="CV29" s="5">
        <f>IF('Eingabe Analyse'!$A4="x",CV16/$E4,0)</f>
        <v>0</v>
      </c>
      <c r="CW29" s="5">
        <f>IF('Eingabe Analyse'!$A4="x",CW16/$E4,0)</f>
        <v>0</v>
      </c>
      <c r="CX29" s="5">
        <f>IF('Eingabe Analyse'!$A4="x",CX16/$E4,0)</f>
        <v>0</v>
      </c>
      <c r="CY29" s="5">
        <f>IF('Eingabe Analyse'!$A4="x",CY16/$E4,0)</f>
        <v>0</v>
      </c>
      <c r="CZ29" s="5">
        <f>IF('Eingabe Analyse'!$A4="x",CZ16/$E4,0)</f>
        <v>0</v>
      </c>
      <c r="DA29" s="5">
        <f>IF('Eingabe Analyse'!$A4="x",DA16/$E4,0)</f>
        <v>0</v>
      </c>
      <c r="DB29" s="5">
        <f>IF('Eingabe Analyse'!$A4="x",DB16/$E4,0)</f>
        <v>0</v>
      </c>
      <c r="DC29" s="5">
        <f>IF('Eingabe Analyse'!$A4="x",DC16/$E4,0)</f>
        <v>0</v>
      </c>
      <c r="DD29" s="5">
        <f>IF('Eingabe Analyse'!$A4="x",DD16/$E4,0)</f>
        <v>0</v>
      </c>
      <c r="DE29" s="5">
        <f>IF('Eingabe Analyse'!$A4="x",DE16/$E4,0)</f>
        <v>0</v>
      </c>
      <c r="DF29" s="5">
        <f>IF('Eingabe Analyse'!$A4="x",DF16/$E4,0)</f>
        <v>0</v>
      </c>
      <c r="DG29" s="5">
        <f>IF('Eingabe Analyse'!$A4="x",DG16/$E4,0)</f>
        <v>0</v>
      </c>
      <c r="DH29" s="5">
        <f>IF('Eingabe Analyse'!$A4="x",DH16/$E4,0)</f>
        <v>0</v>
      </c>
      <c r="DI29" s="5">
        <f>IF('Eingabe Analyse'!$A4="x",DI16/$E4,0)</f>
        <v>0</v>
      </c>
      <c r="DJ29" s="5">
        <f>IF('Eingabe Analyse'!$A4="x",DJ16/$E4,0)</f>
        <v>0</v>
      </c>
      <c r="DK29" s="5">
        <f>IF('Eingabe Analyse'!$A4="x",DK16/$E4,0)</f>
        <v>0</v>
      </c>
      <c r="DL29" s="5">
        <f>IF('Eingabe Analyse'!$A4="x",DL16/$E4,0)</f>
        <v>0</v>
      </c>
      <c r="DM29" s="5">
        <f>IF('Eingabe Analyse'!$A4="x",DM16/$E4,0)</f>
        <v>0</v>
      </c>
      <c r="DN29" s="5">
        <f>IF('Eingabe Analyse'!$A4="x",DN16/$E4,0)</f>
        <v>0</v>
      </c>
      <c r="DO29" s="5">
        <f>IF('Eingabe Analyse'!$A4="x",DO16/$E4,0)</f>
        <v>0</v>
      </c>
      <c r="DP29" s="5">
        <f>IF('Eingabe Analyse'!$A4="x",DP16/$E4,0)</f>
        <v>0</v>
      </c>
      <c r="DQ29" s="5">
        <f>IF('Eingabe Analyse'!$A4="x",DQ16/$E4,0)</f>
        <v>0</v>
      </c>
      <c r="DR29" s="5">
        <f>IF('Eingabe Analyse'!$A4="x",DR16/$E4,0)</f>
        <v>0</v>
      </c>
      <c r="DS29" s="5">
        <f>IF('Eingabe Analyse'!$A4="x",DS16/$E4,0)</f>
        <v>0</v>
      </c>
      <c r="DT29" s="5">
        <f>IF('Eingabe Analyse'!$A4="x",DT16/$E4,0)</f>
        <v>0</v>
      </c>
      <c r="DU29" s="5">
        <f>IF('Eingabe Analyse'!$A4="x",DU16/$E4,0)</f>
        <v>0</v>
      </c>
      <c r="DV29" s="5">
        <f>IF('Eingabe Analyse'!$A4="x",DV16/$E4,0)</f>
        <v>0</v>
      </c>
      <c r="DW29" s="5">
        <f>IF('Eingabe Analyse'!$A4="x",DW16/$E4,0)</f>
        <v>0</v>
      </c>
      <c r="DX29" s="5">
        <f>IF('Eingabe Analyse'!$A4="x",DX16/$E4,0)</f>
        <v>0</v>
      </c>
      <c r="DY29" s="5">
        <f>IF('Eingabe Analyse'!$A4="x",DY16/$E4,0)</f>
        <v>0</v>
      </c>
      <c r="DZ29" s="5">
        <f>IF('Eingabe Analyse'!$A4="x",DZ16/$E4,0)</f>
        <v>0</v>
      </c>
      <c r="EA29" s="5">
        <f>IF('Eingabe Analyse'!$A4="x",EA16/$E4,0)</f>
        <v>0</v>
      </c>
      <c r="EB29" s="5">
        <f>IF('Eingabe Analyse'!$A4="x",EB16/$E4,0)</f>
        <v>0</v>
      </c>
      <c r="EC29" s="5">
        <f>IF('Eingabe Analyse'!$A4="x",EC16/$E4,0)</f>
        <v>0</v>
      </c>
      <c r="ED29" s="5">
        <f>IF('Eingabe Analyse'!$A4="x",ED16/$E4,0)</f>
        <v>0</v>
      </c>
      <c r="EE29" s="5">
        <f>IF('Eingabe Analyse'!$A4="x",EE16/$E4,0)</f>
        <v>0</v>
      </c>
      <c r="EF29" s="5">
        <f>IF('Eingabe Analyse'!$A4="x",EF16/$E4,0)</f>
        <v>0</v>
      </c>
      <c r="EG29" s="5">
        <f>IF('Eingabe Analyse'!$A4="x",EG16/$E4,0)</f>
        <v>0</v>
      </c>
      <c r="EH29" s="5">
        <f>IF('Eingabe Analyse'!$A4="x",EH16/$E4,0)</f>
        <v>0</v>
      </c>
      <c r="EI29" s="5">
        <f>IF('Eingabe Analyse'!$A4="x",EI16/$E4,0)</f>
        <v>0</v>
      </c>
      <c r="EJ29" s="5">
        <f>IF('Eingabe Analyse'!$A4="x",EJ16/$E4,0)</f>
        <v>0</v>
      </c>
      <c r="EK29" s="5">
        <f>IF('Eingabe Analyse'!$A4="x",EK16/$E4,0)</f>
        <v>0</v>
      </c>
      <c r="EL29" s="5">
        <f>IF('Eingabe Analyse'!$A4="x",EL16/$E4,0)</f>
        <v>0</v>
      </c>
      <c r="EM29" s="5">
        <f>IF('Eingabe Analyse'!$A4="x",EM16/$E4,0)</f>
        <v>0</v>
      </c>
      <c r="EN29" s="5">
        <f>IF('Eingabe Analyse'!$A4="x",EN16/$E4,0)</f>
        <v>0</v>
      </c>
      <c r="EO29" s="5">
        <f>IF('Eingabe Analyse'!$A4="x",EO16/$E4,0)</f>
        <v>0</v>
      </c>
      <c r="EP29" s="5">
        <f>IF('Eingabe Analyse'!$A4="x",EP16/$E4,0)</f>
        <v>0</v>
      </c>
      <c r="EQ29" s="5">
        <f>IF('Eingabe Analyse'!$A4="x",EQ16/$E4,0)</f>
        <v>0</v>
      </c>
      <c r="ER29" s="5">
        <f>IF('Eingabe Analyse'!$A4="x",ER16/$E4,0)</f>
        <v>0</v>
      </c>
      <c r="ES29" s="5">
        <f>IF('Eingabe Analyse'!$A4="x",ES16/$E4,0)</f>
        <v>0</v>
      </c>
      <c r="ET29" s="5">
        <f>IF('Eingabe Analyse'!$A4="x",ET16/$E4,0)</f>
        <v>0</v>
      </c>
      <c r="EU29" s="5">
        <f>IF('Eingabe Analyse'!$A4="x",EU16/$E4,0)</f>
        <v>0</v>
      </c>
      <c r="EV29" s="5">
        <f>IF('Eingabe Analyse'!$A4="x",EV16/$E4,0)</f>
        <v>0</v>
      </c>
      <c r="EW29" s="5">
        <f>IF('Eingabe Analyse'!$A4="x",EW16/$E4,0)</f>
        <v>0</v>
      </c>
      <c r="EX29" s="5">
        <f>IF('Eingabe Analyse'!$A4="x",EX16/$E4,0)</f>
        <v>0</v>
      </c>
      <c r="EY29" s="5">
        <f>IF('Eingabe Analyse'!$A4="x",EY16/$E4,0)</f>
        <v>0</v>
      </c>
      <c r="EZ29" s="5">
        <f>IF('Eingabe Analyse'!$A4="x",EZ16/$E4,0)</f>
        <v>0</v>
      </c>
      <c r="FA29" s="5">
        <f>IF('Eingabe Analyse'!$A4="x",FA16/$E4,0)</f>
        <v>0</v>
      </c>
      <c r="FB29" s="5">
        <f>IF('Eingabe Analyse'!$A4="x",FB16/$E4,0)</f>
        <v>0</v>
      </c>
      <c r="FC29" s="5">
        <f>IF('Eingabe Analyse'!$A4="x",FC16/$E4,0)</f>
        <v>0</v>
      </c>
      <c r="FD29" s="5">
        <f>IF('Eingabe Analyse'!$A4="x",FD16/$E4,0)</f>
        <v>0</v>
      </c>
      <c r="FE29" s="5">
        <f>IF('Eingabe Analyse'!$A4="x",FE16/$E4,0)</f>
        <v>0</v>
      </c>
      <c r="FF29" s="5">
        <f>IF('Eingabe Analyse'!$A4="x",FF16/$E4,0)</f>
        <v>0</v>
      </c>
      <c r="FG29" s="5">
        <f>IF('Eingabe Analyse'!$A4="x",FG16/$E4,0)</f>
        <v>0</v>
      </c>
      <c r="FH29" s="5">
        <f>IF('Eingabe Analyse'!$A4="x",FH16/$E4,0)</f>
        <v>0</v>
      </c>
      <c r="FI29" s="5">
        <f>IF('Eingabe Analyse'!$A4="x",FI16/$E4,0)</f>
        <v>0</v>
      </c>
      <c r="FJ29" s="5">
        <f>IF('Eingabe Analyse'!$A4="x",FJ16/$E4,0)</f>
        <v>0</v>
      </c>
      <c r="FK29" s="5">
        <f>IF('Eingabe Analyse'!$A4="x",FK16/$E4,0)</f>
        <v>0</v>
      </c>
      <c r="FL29" s="5">
        <f>IF('Eingabe Analyse'!$A4="x",FL16/$E4,0)</f>
        <v>0</v>
      </c>
      <c r="FM29" s="5">
        <f>IF('Eingabe Analyse'!$A4="x",FM16/$E4,0)</f>
        <v>0</v>
      </c>
      <c r="FN29" s="5">
        <f>IF('Eingabe Analyse'!$A4="x",FN16/$E4,0)</f>
        <v>0</v>
      </c>
      <c r="FO29" s="5">
        <f>IF('Eingabe Analyse'!$A4="x",FO16/$E4,0)</f>
        <v>0</v>
      </c>
      <c r="FP29" s="5">
        <f>IF('Eingabe Analyse'!$A4="x",FP16/$E4,0)</f>
        <v>0</v>
      </c>
      <c r="FQ29" s="5">
        <f>IF('Eingabe Analyse'!$A4="x",FQ16/$E4,0)</f>
        <v>0</v>
      </c>
      <c r="FR29" s="5">
        <f>IF('Eingabe Analyse'!$A4="x",FR16/$E4,0)</f>
        <v>0</v>
      </c>
      <c r="FS29" s="5">
        <f>IF('Eingabe Analyse'!$A4="x",FS16/$E4,0)</f>
        <v>0</v>
      </c>
      <c r="FT29" s="5">
        <f>IF('Eingabe Analyse'!$A4="x",FT16/$E4,0)</f>
        <v>0</v>
      </c>
      <c r="FU29" s="5">
        <f>IF('Eingabe Analyse'!$A4="x",FU16/$E4,0)</f>
        <v>0</v>
      </c>
      <c r="FV29" s="5">
        <f>IF('Eingabe Analyse'!$A4="x",FV16/$E4,0)</f>
        <v>0</v>
      </c>
      <c r="FW29" s="5">
        <f>IF('Eingabe Analyse'!$A4="x",FW16/$E4,0)</f>
        <v>0</v>
      </c>
      <c r="FX29" s="5">
        <f>IF('Eingabe Analyse'!$A4="x",FX16/$E4,0)</f>
        <v>0</v>
      </c>
      <c r="FY29" s="5">
        <f>IF('Eingabe Analyse'!$A4="x",FY16/$E4,0)</f>
        <v>0</v>
      </c>
      <c r="FZ29" s="5">
        <f>IF('Eingabe Analyse'!$A4="x",FZ16/$E4,0)</f>
        <v>0</v>
      </c>
      <c r="GA29" s="5">
        <f>IF('Eingabe Analyse'!$A4="x",GA16/$E4,0)</f>
        <v>0</v>
      </c>
      <c r="GB29" s="5">
        <f>IF('Eingabe Analyse'!$A4="x",GB16/$E4,0)</f>
        <v>0</v>
      </c>
      <c r="GC29" s="5">
        <f>IF('Eingabe Analyse'!$A4="x",GC16/$E4,0)</f>
        <v>0</v>
      </c>
      <c r="GD29" s="5">
        <f>IF('Eingabe Analyse'!$A4="x",GD16/$E4,0)</f>
        <v>0</v>
      </c>
      <c r="GE29" s="5">
        <f>IF('Eingabe Analyse'!$A4="x",GE16/$E4,0)</f>
        <v>0</v>
      </c>
      <c r="GF29" s="5">
        <f>IF('Eingabe Analyse'!$A4="x",GF16/$E4,0)</f>
        <v>0</v>
      </c>
      <c r="GG29" s="5">
        <f>IF('Eingabe Analyse'!$A4="x",GG16/$E4,0)</f>
        <v>0</v>
      </c>
      <c r="GH29" s="5">
        <f>IF('Eingabe Analyse'!$A4="x",GH16/$E4,0)</f>
        <v>0</v>
      </c>
      <c r="GI29" s="5">
        <f>IF('Eingabe Analyse'!$A4="x",GI16/$E4,0)</f>
        <v>0</v>
      </c>
      <c r="GJ29" s="5">
        <f>IF('Eingabe Analyse'!$A4="x",GJ16/$E4,0)</f>
        <v>0</v>
      </c>
      <c r="GK29" s="5">
        <f>IF('Eingabe Analyse'!$A4="x",GK16/$E4,0)</f>
        <v>0</v>
      </c>
      <c r="GL29" s="5">
        <f>IF('Eingabe Analyse'!$A4="x",GL16/$E4,0)</f>
        <v>0</v>
      </c>
      <c r="GM29" s="5">
        <f>IF('Eingabe Analyse'!$A4="x",GM16/$E4,0)</f>
        <v>0</v>
      </c>
      <c r="GN29" s="5">
        <f>IF('Eingabe Analyse'!$A4="x",GN16/$E4,0)</f>
        <v>0</v>
      </c>
      <c r="GO29" s="5">
        <f>IF('Eingabe Analyse'!$A4="x",GO16/$E4,0)</f>
        <v>0</v>
      </c>
      <c r="GP29" s="5">
        <f>IF('Eingabe Analyse'!$A4="x",GP16/$E4,0)</f>
        <v>0</v>
      </c>
      <c r="GQ29" s="5">
        <f>IF('Eingabe Analyse'!$A4="x",GQ16/$E4,0)</f>
        <v>0</v>
      </c>
      <c r="GR29" s="5">
        <f>IF('Eingabe Analyse'!$A4="x",GR16/$E4,0)</f>
        <v>0</v>
      </c>
      <c r="GS29" s="5">
        <f>IF('Eingabe Analyse'!$A4="x",GS16/$E4,0)</f>
        <v>0</v>
      </c>
      <c r="GT29" s="5">
        <f>IF('Eingabe Analyse'!$A4="x",GT16/$E4,0)</f>
        <v>0</v>
      </c>
      <c r="GU29" s="5">
        <f>IF('Eingabe Analyse'!$A4="x",GU16/$E4,0)</f>
        <v>0</v>
      </c>
      <c r="GV29" s="5">
        <f>IF('Eingabe Analyse'!$A4="x",GV16/$E4,0)</f>
        <v>0</v>
      </c>
      <c r="GW29" s="5">
        <f>IF('Eingabe Analyse'!$A4="x",GW16/$E4,0)</f>
        <v>0</v>
      </c>
      <c r="GX29" s="5">
        <f>IF('Eingabe Analyse'!$A4="x",GX16/$E4,0)</f>
        <v>0</v>
      </c>
      <c r="GY29" s="5">
        <f>IF('Eingabe Analyse'!$A4="x",GY16/$E4,0)</f>
        <v>0</v>
      </c>
      <c r="GZ29" s="5">
        <f>IF('Eingabe Analyse'!$A4="x",GZ16/$E4,0)</f>
        <v>0</v>
      </c>
      <c r="HA29" s="5">
        <f>IF('Eingabe Analyse'!$A4="x",HA16/$E4,0)</f>
        <v>0</v>
      </c>
      <c r="HB29" s="5">
        <f>IF('Eingabe Analyse'!$A4="x",HB16/$E4,0)</f>
        <v>0</v>
      </c>
      <c r="HC29" s="5">
        <f>IF('Eingabe Analyse'!$A4="x",HC16/$E4,0)</f>
        <v>0</v>
      </c>
      <c r="HD29" s="5">
        <f>IF('Eingabe Analyse'!$A4="x",HD16/$E4,0)</f>
        <v>0</v>
      </c>
      <c r="HE29" s="5">
        <f>IF('Eingabe Analyse'!$A4="x",HE16/$E4,0)</f>
        <v>0</v>
      </c>
      <c r="HF29" s="5">
        <f>IF('Eingabe Analyse'!$A4="x",HF16/$E4,0)</f>
        <v>0</v>
      </c>
      <c r="HG29" s="5">
        <f>IF('Eingabe Analyse'!$A4="x",HG16/$E4,0)</f>
        <v>0</v>
      </c>
      <c r="HH29" s="5">
        <f>IF('Eingabe Analyse'!$A4="x",HH16/$E4,0)</f>
        <v>0</v>
      </c>
      <c r="HI29" s="5">
        <f>IF('Eingabe Analyse'!$A4="x",HI16/$E4,0)</f>
        <v>0</v>
      </c>
      <c r="HJ29" s="5">
        <f>IF('Eingabe Analyse'!$A4="x",HJ16/$E4,0)</f>
        <v>0</v>
      </c>
      <c r="HK29" s="5">
        <f>IF('Eingabe Analyse'!$A4="x",HK16/$E4,0)</f>
        <v>0</v>
      </c>
      <c r="HL29" s="5">
        <f>IF('Eingabe Analyse'!$A4="x",HL16/$E4,0)</f>
        <v>0</v>
      </c>
      <c r="HM29" s="5">
        <f>IF('Eingabe Analyse'!$A4="x",HM16/$E4,0)</f>
        <v>0</v>
      </c>
      <c r="HN29" s="5">
        <f>IF('Eingabe Analyse'!$A4="x",HN16/$E4,0)</f>
        <v>0</v>
      </c>
      <c r="HO29" s="5">
        <f>IF('Eingabe Analyse'!$A4="x",HO16/$E4,0)</f>
        <v>0</v>
      </c>
      <c r="HP29" s="5">
        <f>IF('Eingabe Analyse'!$A4="x",HP16/$E4,0)</f>
        <v>0</v>
      </c>
      <c r="HQ29" s="5">
        <f>IF('Eingabe Analyse'!$A4="x",HQ16/$E4,0)</f>
        <v>0</v>
      </c>
      <c r="HR29" s="5">
        <f>IF('Eingabe Analyse'!$A4="x",HR16/$E4,0)</f>
        <v>0</v>
      </c>
      <c r="HS29" s="5">
        <f>IF('Eingabe Analyse'!$A4="x",HS16/$E4,0)</f>
        <v>0</v>
      </c>
      <c r="HT29" s="5">
        <f>IF('Eingabe Analyse'!$A4="x",HT16/$E4,0)</f>
        <v>0</v>
      </c>
      <c r="HU29" s="5">
        <f>IF('Eingabe Analyse'!$A4="x",HU16/$E4,0)</f>
        <v>0</v>
      </c>
      <c r="HV29" s="5">
        <f>IF('Eingabe Analyse'!$A4="x",HV16/$E4,0)</f>
        <v>0</v>
      </c>
      <c r="HW29" s="5">
        <f>IF('Eingabe Analyse'!$A4="x",HW16/$E4,0)</f>
        <v>0</v>
      </c>
      <c r="HX29" s="5">
        <f>IF('Eingabe Analyse'!$A4="x",HX16/$E4,0)</f>
        <v>0</v>
      </c>
      <c r="HY29" s="5">
        <f>IF('Eingabe Analyse'!$A4="x",HY16/$E4,0)</f>
        <v>0</v>
      </c>
      <c r="HZ29" s="5">
        <f>IF('Eingabe Analyse'!$A4="x",HZ16/$E4,0)</f>
        <v>0</v>
      </c>
      <c r="IA29" s="5">
        <f>IF('Eingabe Analyse'!$A4="x",IA16/$E4,0)</f>
        <v>0</v>
      </c>
      <c r="IB29" s="5">
        <f>IF('Eingabe Analyse'!$A4="x",IB16/$E4,0)</f>
        <v>0</v>
      </c>
      <c r="IC29" s="5">
        <f>IF('Eingabe Analyse'!$A4="x",IC16/$E4,0)</f>
        <v>0</v>
      </c>
      <c r="ID29" s="5">
        <f>IF('Eingabe Analyse'!$A4="x",ID16/$E4,0)</f>
        <v>0</v>
      </c>
      <c r="IE29" s="5">
        <f>IF('Eingabe Analyse'!$A4="x",IE16/$E4,0)</f>
        <v>0</v>
      </c>
      <c r="IF29" s="5">
        <f>IF('Eingabe Analyse'!$A4="x",IF16/$E4,0)</f>
        <v>0</v>
      </c>
      <c r="IG29" s="5">
        <f>IF('Eingabe Analyse'!$A4="x",IG16/$E4,0)</f>
        <v>0</v>
      </c>
      <c r="IH29" s="5">
        <f>IF('Eingabe Analyse'!$A4="x",IH16/$E4,0)</f>
        <v>0</v>
      </c>
      <c r="II29" s="5">
        <f>IF('Eingabe Analyse'!$A4="x",II16/$E4,0)</f>
        <v>0</v>
      </c>
      <c r="IJ29" s="5">
        <f>IF('Eingabe Analyse'!$A4="x",IJ16/$E4,0)</f>
        <v>0</v>
      </c>
      <c r="IK29" s="5">
        <f>IF('Eingabe Analyse'!$A4="x",IK16/$E4,0)</f>
        <v>0</v>
      </c>
      <c r="IL29" s="5">
        <f>IF('Eingabe Analyse'!$A4="x",IL16/$E4,0)</f>
        <v>0</v>
      </c>
      <c r="IM29" s="5">
        <f>IF('Eingabe Analyse'!$A4="x",IM16/$E4,0)</f>
        <v>0</v>
      </c>
      <c r="IN29" s="5">
        <f>IF('Eingabe Analyse'!$A4="x",IN16/$E4,0)</f>
        <v>0</v>
      </c>
      <c r="IO29" s="5">
        <f>IF('Eingabe Analyse'!$A4="x",IO16/$E4,0)</f>
        <v>0</v>
      </c>
      <c r="IP29" s="5">
        <f>IF('Eingabe Analyse'!$A4="x",IP16/$E4,0)</f>
        <v>0</v>
      </c>
      <c r="IQ29" s="5">
        <f>IF('Eingabe Analyse'!$A4="x",IQ16/$E4,0)</f>
        <v>0</v>
      </c>
      <c r="IR29" s="5">
        <f>IF('Eingabe Analyse'!$A4="x",IR16/$E4,0)</f>
        <v>0</v>
      </c>
      <c r="IS29" s="5">
        <f>IF('Eingabe Analyse'!$A4="x",IS16/$E4,0)</f>
        <v>0</v>
      </c>
      <c r="IT29" s="5">
        <f>IF('Eingabe Analyse'!$A4="x",IT16/$E4,0)</f>
        <v>0</v>
      </c>
      <c r="IU29" s="5">
        <f>IF('Eingabe Analyse'!$A4="x",IU16/$E4,0)</f>
        <v>0</v>
      </c>
      <c r="IV29" s="5">
        <f>IF('Eingabe Analyse'!$A4="x",IV16/$E4,0)</f>
        <v>0</v>
      </c>
      <c r="IW29" s="5">
        <f>IF('Eingabe Analyse'!$A4="x",IW16/$E4,0)</f>
        <v>0</v>
      </c>
      <c r="IX29" s="5">
        <f>IF('Eingabe Analyse'!$A4="x",IX16/$E4,0)</f>
        <v>0</v>
      </c>
      <c r="IY29" s="5">
        <f>IF('Eingabe Analyse'!$A4="x",IY16/$E4,0)</f>
        <v>0</v>
      </c>
      <c r="IZ29" s="5">
        <f>IF('Eingabe Analyse'!$A4="x",IZ16/$E4,0)</f>
        <v>0</v>
      </c>
      <c r="JA29" s="5">
        <f>IF('Eingabe Analyse'!$A4="x",JA16/$E4,0)</f>
        <v>0</v>
      </c>
      <c r="JB29" s="5">
        <f>IF('Eingabe Analyse'!$A4="x",JB16/$E4,0)</f>
        <v>0</v>
      </c>
      <c r="JC29" s="5">
        <f>IF('Eingabe Analyse'!$A4="x",JC16/$E4,0)</f>
        <v>0</v>
      </c>
      <c r="JD29" s="5">
        <f>IF('Eingabe Analyse'!$A4="x",JD16/$E4,0)</f>
        <v>0</v>
      </c>
      <c r="JE29" s="5">
        <f>IF('Eingabe Analyse'!$A4="x",JE16/$E4,0)</f>
        <v>0</v>
      </c>
      <c r="JF29" s="5">
        <f>IF('Eingabe Analyse'!$A4="x",JF16/$E4,0)</f>
        <v>0</v>
      </c>
      <c r="JG29" s="5">
        <f>IF('Eingabe Analyse'!$A4="x",JG16/$E4,0)</f>
        <v>0</v>
      </c>
      <c r="JH29" s="5">
        <f>IF('Eingabe Analyse'!$A4="x",JH16/$E4,0)</f>
        <v>0</v>
      </c>
      <c r="JI29" s="5">
        <f>IF('Eingabe Analyse'!$A4="x",JI16/$E4,0)</f>
        <v>0</v>
      </c>
      <c r="JJ29" s="5">
        <f>IF('Eingabe Analyse'!$A4="x",JJ16/$E4,0)</f>
        <v>0</v>
      </c>
      <c r="JK29" s="5">
        <f>IF('Eingabe Analyse'!$A4="x",JK16/$E4,0)</f>
        <v>0</v>
      </c>
      <c r="JL29" s="5">
        <f>IF('Eingabe Analyse'!$A4="x",JL16/$E4,0)</f>
        <v>0</v>
      </c>
      <c r="JM29" s="5">
        <f>IF('Eingabe Analyse'!$A4="x",JM16/$E4,0)</f>
        <v>0</v>
      </c>
      <c r="JN29" s="5">
        <f>IF('Eingabe Analyse'!$A4="x",JN16/$E4,0)</f>
        <v>0</v>
      </c>
      <c r="JO29" s="5">
        <f>IF('Eingabe Analyse'!$A4="x",JO16/$E4,0)</f>
        <v>0</v>
      </c>
      <c r="JP29" s="5">
        <f>IF('Eingabe Analyse'!$A4="x",JP16/$E4,0)</f>
        <v>0</v>
      </c>
      <c r="JQ29" s="5">
        <f>IF('Eingabe Analyse'!$A4="x",JQ16/$E4,0)</f>
        <v>0</v>
      </c>
      <c r="JR29" s="5">
        <f>IF('Eingabe Analyse'!$A4="x",JR16/$E4,0)</f>
        <v>0</v>
      </c>
      <c r="JS29" s="5">
        <f>IF('Eingabe Analyse'!$A4="x",JS16/$E4,0)</f>
        <v>0</v>
      </c>
      <c r="JT29" s="5">
        <f>IF('Eingabe Analyse'!$A4="x",JT16/$E4,0)</f>
        <v>0</v>
      </c>
      <c r="JU29" s="5">
        <f>IF('Eingabe Analyse'!$A4="x",JU16/$E4,0)</f>
        <v>0</v>
      </c>
      <c r="JV29" s="5">
        <f>IF('Eingabe Analyse'!$A4="x",JV16/$E4,0)</f>
        <v>0</v>
      </c>
      <c r="JW29" s="5">
        <f>IF('Eingabe Analyse'!$A4="x",JW16/$E4,0)</f>
        <v>0</v>
      </c>
      <c r="JX29" s="5">
        <f>IF('Eingabe Analyse'!$A4="x",JX16/$E4,0)</f>
        <v>0</v>
      </c>
      <c r="JY29" s="5">
        <f>IF('Eingabe Analyse'!$A4="x",JY16/$E4,0)</f>
        <v>0</v>
      </c>
      <c r="JZ29" s="5">
        <f>IF('Eingabe Analyse'!$A4="x",JZ16/$E4,0)</f>
        <v>0</v>
      </c>
      <c r="KA29" s="5">
        <f>IF('Eingabe Analyse'!$A4="x",KA16/$E4,0)</f>
        <v>0</v>
      </c>
      <c r="KB29" s="5">
        <f>IF('Eingabe Analyse'!$A4="x",KB16/$E4,0)</f>
        <v>0</v>
      </c>
      <c r="KC29" s="5">
        <f>IF('Eingabe Analyse'!$A4="x",KC16/$E4,0)</f>
        <v>0</v>
      </c>
      <c r="KD29" s="5">
        <f>IF('Eingabe Analyse'!$A4="x",KD16/$E4,0)</f>
        <v>0</v>
      </c>
      <c r="KE29" s="5">
        <f>IF('Eingabe Analyse'!$A4="x",KE16/$E4,0)</f>
        <v>0</v>
      </c>
      <c r="KF29" s="5">
        <f>IF('Eingabe Analyse'!$A4="x",KF16/$E4,0)</f>
        <v>0</v>
      </c>
      <c r="KG29" s="5">
        <f>IF('Eingabe Analyse'!$A4="x",KG16/$E4,0)</f>
        <v>0</v>
      </c>
      <c r="KH29" s="5">
        <f>IF('Eingabe Analyse'!$A4="x",KH16/$E4,0)</f>
        <v>0</v>
      </c>
      <c r="KI29" s="5">
        <f>IF('Eingabe Analyse'!$A4="x",KI16/$E4,0)</f>
        <v>0</v>
      </c>
      <c r="KJ29" s="5">
        <f>IF('Eingabe Analyse'!$A4="x",KJ16/$E4,0)</f>
        <v>0</v>
      </c>
      <c r="KK29" s="5">
        <f>IF('Eingabe Analyse'!$A4="x",KK16/$E4,0)</f>
        <v>0</v>
      </c>
      <c r="KL29" s="5">
        <f>IF('Eingabe Analyse'!$A4="x",KL16/$E4,0)</f>
        <v>0</v>
      </c>
      <c r="KM29" s="5">
        <f>IF('Eingabe Analyse'!$A4="x",KM16/$E4,0)</f>
        <v>0</v>
      </c>
      <c r="KN29" s="5">
        <f>IF('Eingabe Analyse'!$A4="x",KN16/$E4,0)</f>
        <v>0</v>
      </c>
      <c r="KO29" s="5">
        <f>IF('Eingabe Analyse'!$A4="x",KO16/$E4,0)</f>
        <v>0</v>
      </c>
      <c r="KP29" s="5">
        <f>IF('Eingabe Analyse'!$A4="x",KP16/$E4,0)</f>
        <v>0</v>
      </c>
      <c r="KQ29" s="5">
        <f>IF('Eingabe Analyse'!$A4="x",KQ16/$E4,0)</f>
        <v>0</v>
      </c>
      <c r="KR29" s="5">
        <f>IF('Eingabe Analyse'!$A4="x",KR16/$E4,0)</f>
        <v>0</v>
      </c>
      <c r="KS29" s="5">
        <f>IF('Eingabe Analyse'!$A4="x",KS16/$E4,0)</f>
        <v>0</v>
      </c>
      <c r="KT29" s="5">
        <f>IF('Eingabe Analyse'!$A4="x",KT16/$E4,0)</f>
        <v>0</v>
      </c>
      <c r="KU29" s="5">
        <f>IF('Eingabe Analyse'!$A4="x",KU16/$E4,0)</f>
        <v>0</v>
      </c>
      <c r="KV29" s="5">
        <f>IF('Eingabe Analyse'!$A4="x",KV16/$E4,0)</f>
        <v>0</v>
      </c>
      <c r="KW29" s="5">
        <f>IF('Eingabe Analyse'!$A4="x",KW16/$E4,0)</f>
        <v>0</v>
      </c>
      <c r="KX29" s="5">
        <f>IF('Eingabe Analyse'!$A4="x",KX16/$E4,0)</f>
        <v>0</v>
      </c>
      <c r="KY29" s="5">
        <f>IF('Eingabe Analyse'!$A4="x",KY16/$E4,0)</f>
        <v>0</v>
      </c>
      <c r="KZ29" s="5">
        <f>IF('Eingabe Analyse'!$A4="x",KZ16/$E4,0)</f>
        <v>0</v>
      </c>
      <c r="LA29" s="5">
        <f>IF('Eingabe Analyse'!$A4="x",LA16/$E4,0)</f>
        <v>0</v>
      </c>
      <c r="LB29" s="5">
        <f>IF('Eingabe Analyse'!$A4="x",LB16/$E4,0)</f>
        <v>0</v>
      </c>
      <c r="LC29" s="5">
        <f>IF('Eingabe Analyse'!$A4="x",LC16/$E4,0)</f>
        <v>0</v>
      </c>
      <c r="LD29" s="5">
        <f>IF('Eingabe Analyse'!$A4="x",LD16/$E4,0)</f>
        <v>0</v>
      </c>
      <c r="LE29" s="5">
        <f>IF('Eingabe Analyse'!$A4="x",LE16/$E4,0)</f>
        <v>0</v>
      </c>
      <c r="LF29" s="5">
        <f>IF('Eingabe Analyse'!$A4="x",LF16/$E4,0)</f>
        <v>0</v>
      </c>
      <c r="LG29" s="5">
        <f>IF('Eingabe Analyse'!$A4="x",LG16/$E4,0)</f>
        <v>0</v>
      </c>
      <c r="LH29" s="5">
        <f>IF('Eingabe Analyse'!$A4="x",LH16/$E4,0)</f>
        <v>0</v>
      </c>
      <c r="LI29" s="5">
        <f>IF('Eingabe Analyse'!$A4="x",LI16/$E4,0)</f>
        <v>0</v>
      </c>
      <c r="LJ29" s="5">
        <f>IF('Eingabe Analyse'!$A4="x",LJ16/$E4,0)</f>
        <v>0</v>
      </c>
      <c r="LK29" s="5">
        <f>IF('Eingabe Analyse'!$A4="x",LK16/$E4,0)</f>
        <v>0</v>
      </c>
      <c r="LL29" s="5">
        <f>IF('Eingabe Analyse'!$A4="x",LL16/$E4,0)</f>
        <v>0</v>
      </c>
      <c r="LM29" s="5">
        <f>IF('Eingabe Analyse'!$A4="x",LM16/$E4,0)</f>
        <v>0</v>
      </c>
      <c r="LN29" s="5">
        <f>IF('Eingabe Analyse'!$A4="x",LN16/$E4,0)</f>
        <v>0</v>
      </c>
      <c r="LO29" s="5">
        <f>IF('Eingabe Analyse'!$A4="x",LO16/$E4,0)</f>
        <v>0</v>
      </c>
      <c r="LP29" s="5">
        <f>IF('Eingabe Analyse'!$A4="x",LP16/$E4,0)</f>
        <v>0</v>
      </c>
      <c r="LQ29" s="5">
        <f>IF('Eingabe Analyse'!$A4="x",LQ16/$E4,0)</f>
        <v>0</v>
      </c>
      <c r="LR29" s="5">
        <f>IF('Eingabe Analyse'!$A4="x",LR16/$E4,0)</f>
        <v>0</v>
      </c>
      <c r="LS29" s="5">
        <f>IF('Eingabe Analyse'!$A4="x",LS16/$E4,0)</f>
        <v>0</v>
      </c>
      <c r="LT29" s="5">
        <f>IF('Eingabe Analyse'!$A4="x",LT16/$E4,0)</f>
        <v>0</v>
      </c>
      <c r="LU29" s="5">
        <f>IF('Eingabe Analyse'!$A4="x",LU16/$E4,0)</f>
        <v>0</v>
      </c>
      <c r="LV29" s="5">
        <f>IF('Eingabe Analyse'!$A4="x",LV16/$E4,0)</f>
        <v>0</v>
      </c>
      <c r="LW29" s="5">
        <f>IF('Eingabe Analyse'!$A4="x",LW16/$E4,0)</f>
        <v>0</v>
      </c>
      <c r="LX29" s="5">
        <f>IF('Eingabe Analyse'!$A4="x",LX16/$E4,0)</f>
        <v>0</v>
      </c>
      <c r="LY29" s="5">
        <f>IF('Eingabe Analyse'!$A4="x",LY16/$E4,0)</f>
        <v>0</v>
      </c>
      <c r="LZ29" s="5">
        <f>IF('Eingabe Analyse'!$A4="x",LZ16/$E4,0)</f>
        <v>0</v>
      </c>
      <c r="MA29" s="5">
        <f>IF('Eingabe Analyse'!$A4="x",MA16/$E4,0)</f>
        <v>0</v>
      </c>
      <c r="MB29" s="5">
        <f>IF('Eingabe Analyse'!$A4="x",MB16/$E4,0)</f>
        <v>0</v>
      </c>
      <c r="MC29" s="5">
        <f>IF('Eingabe Analyse'!$A4="x",MC16/$E4,0)</f>
        <v>0</v>
      </c>
      <c r="MD29" s="5">
        <f>IF('Eingabe Analyse'!$A4="x",MD16/$E4,0)</f>
        <v>0</v>
      </c>
      <c r="ME29" s="5">
        <f>IF('Eingabe Analyse'!$A4="x",ME16/$E4,0)</f>
        <v>0</v>
      </c>
      <c r="MF29" s="5">
        <f>IF('Eingabe Analyse'!$A4="x",MF16/$E4,0)</f>
        <v>0</v>
      </c>
      <c r="MG29" s="5">
        <f>IF('Eingabe Analyse'!$A4="x",MG16/$E4,0)</f>
        <v>0</v>
      </c>
      <c r="MH29" s="5">
        <f>IF('Eingabe Analyse'!$A4="x",MH16/$E4,0)</f>
        <v>0</v>
      </c>
      <c r="MI29" s="5">
        <f>IF('Eingabe Analyse'!$A4="x",MI16/$E4,0)</f>
        <v>0</v>
      </c>
      <c r="MJ29" s="5">
        <f>IF('Eingabe Analyse'!$A4="x",MJ16/$E4,0)</f>
        <v>0</v>
      </c>
      <c r="MK29" s="5">
        <f>IF('Eingabe Analyse'!$A4="x",MK16/$E4,0)</f>
        <v>0</v>
      </c>
      <c r="ML29" s="5">
        <f>IF('Eingabe Analyse'!$A4="x",ML16/$E4,0)</f>
        <v>0</v>
      </c>
      <c r="MM29" s="5">
        <f>IF('Eingabe Analyse'!$A4="x",MM16/$E4,0)</f>
        <v>0</v>
      </c>
      <c r="MN29" s="5">
        <f>IF('Eingabe Analyse'!$A4="x",MN16/$E4,0)</f>
        <v>0</v>
      </c>
      <c r="MO29" s="5">
        <f>IF('Eingabe Analyse'!$A4="x",MO16/$E4,0)</f>
        <v>0</v>
      </c>
      <c r="MP29" s="5">
        <f>IF('Eingabe Analyse'!$A4="x",MP16/$E4,0)</f>
        <v>0</v>
      </c>
      <c r="MQ29" s="5">
        <f>IF('Eingabe Analyse'!$A4="x",MQ16/$E4,0)</f>
        <v>0</v>
      </c>
      <c r="MR29" s="5">
        <f>IF('Eingabe Analyse'!$A4="x",MR16/$E4,0)</f>
        <v>0</v>
      </c>
      <c r="MS29" s="5">
        <f>IF('Eingabe Analyse'!$A4="x",MS16/$E4,0)</f>
        <v>0</v>
      </c>
      <c r="MT29" s="5">
        <f>IF('Eingabe Analyse'!$A4="x",MT16/$E4,0)</f>
        <v>0</v>
      </c>
      <c r="MU29" s="5">
        <f>IF('Eingabe Analyse'!$A4="x",MU16/$E4,0)</f>
        <v>0</v>
      </c>
      <c r="MV29" s="5">
        <f>IF('Eingabe Analyse'!$A4="x",MV16/$E4,0)</f>
        <v>0</v>
      </c>
      <c r="MW29" s="5">
        <f>IF('Eingabe Analyse'!$A4="x",MW16/$E4,0)</f>
        <v>0</v>
      </c>
      <c r="MX29" s="5">
        <f>IF('Eingabe Analyse'!$A4="x",MX16/$E4,0)</f>
        <v>0</v>
      </c>
      <c r="MY29" s="5">
        <f>IF('Eingabe Analyse'!$A4="x",MY16/$E4,0)</f>
        <v>0</v>
      </c>
      <c r="MZ29" s="5">
        <f>IF('Eingabe Analyse'!$A4="x",MZ16/$E4,0)</f>
        <v>0</v>
      </c>
      <c r="NA29" s="5">
        <f>IF('Eingabe Analyse'!$A4="x",NA16/$E4,0)</f>
        <v>0</v>
      </c>
      <c r="NB29" s="5">
        <f>IF('Eingabe Analyse'!$A4="x",NB16/$E4,0)</f>
        <v>0</v>
      </c>
    </row>
    <row r="30" spans="1:366" s="3" customFormat="1" ht="11.25" x14ac:dyDescent="0.25">
      <c r="A30" s="3" t="s">
        <v>7</v>
      </c>
      <c r="B30" s="5">
        <f>IF('Eingabe Analyse'!$A5="x",B17/$E5,0)</f>
        <v>0</v>
      </c>
      <c r="C30" s="5">
        <f>IF('Eingabe Analyse'!$A5="x",C17/$E5,0)</f>
        <v>0</v>
      </c>
      <c r="D30" s="5">
        <f>IF('Eingabe Analyse'!$A5="x",D17/$E5,0)</f>
        <v>0</v>
      </c>
      <c r="E30" s="5">
        <f>IF('Eingabe Analyse'!$A5="x",E17/$E5,0)</f>
        <v>0</v>
      </c>
      <c r="F30" s="5">
        <f>IF('Eingabe Analyse'!$A5="x",F17/$E5,0)</f>
        <v>0</v>
      </c>
      <c r="G30" s="5">
        <f>IF('Eingabe Analyse'!$A5="x",G17/$E5,0)</f>
        <v>0</v>
      </c>
      <c r="H30" s="5">
        <f>IF('Eingabe Analyse'!$A5="x",H17/$E5,0)</f>
        <v>0</v>
      </c>
      <c r="I30" s="5">
        <f>IF('Eingabe Analyse'!$A5="x",I17/$E5,0)</f>
        <v>0</v>
      </c>
      <c r="J30" s="5">
        <f>IF('Eingabe Analyse'!$A5="x",J17/$E5,0)</f>
        <v>0</v>
      </c>
      <c r="K30" s="5">
        <f>IF('Eingabe Analyse'!$A5="x",K17/$E5,0)</f>
        <v>0</v>
      </c>
      <c r="L30" s="5">
        <f>IF('Eingabe Analyse'!$A5="x",L17/$E5,0)</f>
        <v>0</v>
      </c>
      <c r="M30" s="5">
        <f>IF('Eingabe Analyse'!$A5="x",M17/$E5,0)</f>
        <v>0</v>
      </c>
      <c r="N30" s="5">
        <f>IF('Eingabe Analyse'!$A5="x",N17/$E5,0)</f>
        <v>0</v>
      </c>
      <c r="O30" s="5">
        <f>IF('Eingabe Analyse'!$A5="x",O17/$E5,0)</f>
        <v>0</v>
      </c>
      <c r="P30" s="5">
        <f>IF('Eingabe Analyse'!$A5="x",P17/$E5,0)</f>
        <v>0</v>
      </c>
      <c r="Q30" s="5">
        <f>IF('Eingabe Analyse'!$A5="x",Q17/$E5,0)</f>
        <v>0</v>
      </c>
      <c r="R30" s="5">
        <f>IF('Eingabe Analyse'!$A5="x",R17/$E5,0)</f>
        <v>0</v>
      </c>
      <c r="S30" s="5">
        <f>IF('Eingabe Analyse'!$A5="x",S17/$E5,0)</f>
        <v>0</v>
      </c>
      <c r="T30" s="5">
        <f>IF('Eingabe Analyse'!$A5="x",T17/$E5,0)</f>
        <v>0</v>
      </c>
      <c r="U30" s="5">
        <f>IF('Eingabe Analyse'!$A5="x",U17/$E5,0)</f>
        <v>0</v>
      </c>
      <c r="V30" s="5">
        <f>IF('Eingabe Analyse'!$A5="x",V17/$E5,0)</f>
        <v>0</v>
      </c>
      <c r="W30" s="5">
        <f>IF('Eingabe Analyse'!$A5="x",W17/$E5,0)</f>
        <v>0</v>
      </c>
      <c r="X30" s="5">
        <f>IF('Eingabe Analyse'!$A5="x",X17/$E5,0)</f>
        <v>0</v>
      </c>
      <c r="Y30" s="5">
        <f>IF('Eingabe Analyse'!$A5="x",Y17/$E5,0)</f>
        <v>0</v>
      </c>
      <c r="Z30" s="5">
        <f>IF('Eingabe Analyse'!$A5="x",Z17/$E5,0)</f>
        <v>0</v>
      </c>
      <c r="AA30" s="5">
        <f>IF('Eingabe Analyse'!$A5="x",AA17/$E5,0)</f>
        <v>0</v>
      </c>
      <c r="AB30" s="5">
        <f>IF('Eingabe Analyse'!$A5="x",AB17/$E5,0)</f>
        <v>0</v>
      </c>
      <c r="AC30" s="5">
        <f>IF('Eingabe Analyse'!$A5="x",AC17/$E5,0)</f>
        <v>0</v>
      </c>
      <c r="AD30" s="5">
        <f>IF('Eingabe Analyse'!$A5="x",AD17/$E5,0)</f>
        <v>0</v>
      </c>
      <c r="AE30" s="5">
        <f>IF('Eingabe Analyse'!$A5="x",AE17/$E5,0)</f>
        <v>0</v>
      </c>
      <c r="AF30" s="5">
        <f>IF('Eingabe Analyse'!$A5="x",AF17/$E5,0)</f>
        <v>0</v>
      </c>
      <c r="AG30" s="5">
        <f>IF('Eingabe Analyse'!$A5="x",AG17/$E5,0)</f>
        <v>0</v>
      </c>
      <c r="AH30" s="5">
        <f>IF('Eingabe Analyse'!$A5="x",AH17/$E5,0)</f>
        <v>0</v>
      </c>
      <c r="AI30" s="5">
        <f>IF('Eingabe Analyse'!$A5="x",AI17/$E5,0)</f>
        <v>0</v>
      </c>
      <c r="AJ30" s="5">
        <f>IF('Eingabe Analyse'!$A5="x",AJ17/$E5,0)</f>
        <v>0</v>
      </c>
      <c r="AK30" s="5">
        <f>IF('Eingabe Analyse'!$A5="x",AK17/$E5,0)</f>
        <v>0</v>
      </c>
      <c r="AL30" s="5">
        <f>IF('Eingabe Analyse'!$A5="x",AL17/$E5,0)</f>
        <v>0</v>
      </c>
      <c r="AM30" s="5">
        <f>IF('Eingabe Analyse'!$A5="x",AM17/$E5,0)</f>
        <v>0</v>
      </c>
      <c r="AN30" s="5">
        <f>IF('Eingabe Analyse'!$A5="x",AN17/$E5,0)</f>
        <v>0</v>
      </c>
      <c r="AO30" s="5">
        <f>IF('Eingabe Analyse'!$A5="x",AO17/$E5,0)</f>
        <v>0</v>
      </c>
      <c r="AP30" s="5">
        <f>IF('Eingabe Analyse'!$A5="x",AP17/$E5,0)</f>
        <v>0</v>
      </c>
      <c r="AQ30" s="5">
        <f>IF('Eingabe Analyse'!$A5="x",AQ17/$E5,0)</f>
        <v>0</v>
      </c>
      <c r="AR30" s="5">
        <f>IF('Eingabe Analyse'!$A5="x",AR17/$E5,0)</f>
        <v>0</v>
      </c>
      <c r="AS30" s="5">
        <f>IF('Eingabe Analyse'!$A5="x",AS17/$E5,0)</f>
        <v>0</v>
      </c>
      <c r="AT30" s="5">
        <f>IF('Eingabe Analyse'!$A5="x",AT17/$E5,0)</f>
        <v>0</v>
      </c>
      <c r="AU30" s="5">
        <f>IF('Eingabe Analyse'!$A5="x",AU17/$E5,0)</f>
        <v>0</v>
      </c>
      <c r="AV30" s="5">
        <f>IF('Eingabe Analyse'!$A5="x",AV17/$E5,0)</f>
        <v>0</v>
      </c>
      <c r="AW30" s="5">
        <f>IF('Eingabe Analyse'!$A5="x",AW17/$E5,0)</f>
        <v>0</v>
      </c>
      <c r="AX30" s="5">
        <f>IF('Eingabe Analyse'!$A5="x",AX17/$E5,0)</f>
        <v>0</v>
      </c>
      <c r="AY30" s="5">
        <f>IF('Eingabe Analyse'!$A5="x",AY17/$E5,0)</f>
        <v>0</v>
      </c>
      <c r="AZ30" s="5">
        <f>IF('Eingabe Analyse'!$A5="x",AZ17/$E5,0)</f>
        <v>0</v>
      </c>
      <c r="BA30" s="5">
        <f>IF('Eingabe Analyse'!$A5="x",BA17/$E5,0)</f>
        <v>0</v>
      </c>
      <c r="BB30" s="5">
        <f>IF('Eingabe Analyse'!$A5="x",BB17/$E5,0)</f>
        <v>0</v>
      </c>
      <c r="BC30" s="5">
        <f>IF('Eingabe Analyse'!$A5="x",BC17/$E5,0)</f>
        <v>0</v>
      </c>
      <c r="BD30" s="5">
        <f>IF('Eingabe Analyse'!$A5="x",BD17/$E5,0)</f>
        <v>0</v>
      </c>
      <c r="BE30" s="5">
        <f>IF('Eingabe Analyse'!$A5="x",BE17/$E5,0)</f>
        <v>0</v>
      </c>
      <c r="BF30" s="5">
        <f>IF('Eingabe Analyse'!$A5="x",BF17/$E5,0)</f>
        <v>0</v>
      </c>
      <c r="BG30" s="5">
        <f>IF('Eingabe Analyse'!$A5="x",BG17/$E5,0)</f>
        <v>0</v>
      </c>
      <c r="BH30" s="5">
        <f>IF('Eingabe Analyse'!$A5="x",BH17/$E5,0)</f>
        <v>0</v>
      </c>
      <c r="BI30" s="5">
        <f>IF('Eingabe Analyse'!$A5="x",BI17/$E5,0)</f>
        <v>0</v>
      </c>
      <c r="BJ30" s="5">
        <f>IF('Eingabe Analyse'!$A5="x",BJ17/$E5,0)</f>
        <v>0</v>
      </c>
      <c r="BK30" s="5">
        <f>IF('Eingabe Analyse'!$A5="x",BK17/$E5,0)</f>
        <v>0</v>
      </c>
      <c r="BL30" s="5">
        <f>IF('Eingabe Analyse'!$A5="x",BL17/$E5,0)</f>
        <v>0</v>
      </c>
      <c r="BM30" s="5">
        <f>IF('Eingabe Analyse'!$A5="x",BM17/$E5,0)</f>
        <v>0</v>
      </c>
      <c r="BN30" s="5">
        <f>IF('Eingabe Analyse'!$A5="x",BN17/$E5,0)</f>
        <v>0</v>
      </c>
      <c r="BO30" s="5">
        <f>IF('Eingabe Analyse'!$A5="x",BO17/$E5,0)</f>
        <v>0</v>
      </c>
      <c r="BP30" s="5">
        <f>IF('Eingabe Analyse'!$A5="x",BP17/$E5,0)</f>
        <v>0</v>
      </c>
      <c r="BQ30" s="5">
        <f>IF('Eingabe Analyse'!$A5="x",BQ17/$E5,0)</f>
        <v>0</v>
      </c>
      <c r="BR30" s="5">
        <f>IF('Eingabe Analyse'!$A5="x",BR17/$E5,0)</f>
        <v>0</v>
      </c>
      <c r="BS30" s="5">
        <f>IF('Eingabe Analyse'!$A5="x",BS17/$E5,0)</f>
        <v>0</v>
      </c>
      <c r="BT30" s="5">
        <f>IF('Eingabe Analyse'!$A5="x",BT17/$E5,0)</f>
        <v>0</v>
      </c>
      <c r="BU30" s="5">
        <f>IF('Eingabe Analyse'!$A5="x",BU17/$E5,0)</f>
        <v>0</v>
      </c>
      <c r="BV30" s="5">
        <f>IF('Eingabe Analyse'!$A5="x",BV17/$E5,0)</f>
        <v>0</v>
      </c>
      <c r="BW30" s="5">
        <f>IF('Eingabe Analyse'!$A5="x",BW17/$E5,0)</f>
        <v>0</v>
      </c>
      <c r="BX30" s="5">
        <f>IF('Eingabe Analyse'!$A5="x",BX17/$E5,0)</f>
        <v>0</v>
      </c>
      <c r="BY30" s="5">
        <f>IF('Eingabe Analyse'!$A5="x",BY17/$E5,0)</f>
        <v>0</v>
      </c>
      <c r="BZ30" s="5">
        <f>IF('Eingabe Analyse'!$A5="x",BZ17/$E5,0)</f>
        <v>0</v>
      </c>
      <c r="CA30" s="5">
        <f>IF('Eingabe Analyse'!$A5="x",CA17/$E5,0)</f>
        <v>0</v>
      </c>
      <c r="CB30" s="5">
        <f>IF('Eingabe Analyse'!$A5="x",CB17/$E5,0)</f>
        <v>0</v>
      </c>
      <c r="CC30" s="5">
        <f>IF('Eingabe Analyse'!$A5="x",CC17/$E5,0)</f>
        <v>0</v>
      </c>
      <c r="CD30" s="5">
        <f>IF('Eingabe Analyse'!$A5="x",CD17/$E5,0)</f>
        <v>0</v>
      </c>
      <c r="CE30" s="5">
        <f>IF('Eingabe Analyse'!$A5="x",CE17/$E5,0)</f>
        <v>0</v>
      </c>
      <c r="CF30" s="5">
        <f>IF('Eingabe Analyse'!$A5="x",CF17/$E5,0)</f>
        <v>0</v>
      </c>
      <c r="CG30" s="5">
        <f>IF('Eingabe Analyse'!$A5="x",CG17/$E5,0)</f>
        <v>0</v>
      </c>
      <c r="CH30" s="5">
        <f>IF('Eingabe Analyse'!$A5="x",CH17/$E5,0)</f>
        <v>0</v>
      </c>
      <c r="CI30" s="5">
        <f>IF('Eingabe Analyse'!$A5="x",CI17/$E5,0)</f>
        <v>0</v>
      </c>
      <c r="CJ30" s="5">
        <f>IF('Eingabe Analyse'!$A5="x",CJ17/$E5,0)</f>
        <v>0</v>
      </c>
      <c r="CK30" s="5">
        <f>IF('Eingabe Analyse'!$A5="x",CK17/$E5,0)</f>
        <v>0</v>
      </c>
      <c r="CL30" s="5">
        <f>IF('Eingabe Analyse'!$A5="x",CL17/$E5,0)</f>
        <v>0</v>
      </c>
      <c r="CM30" s="5">
        <f>IF('Eingabe Analyse'!$A5="x",CM17/$E5,0)</f>
        <v>0</v>
      </c>
      <c r="CN30" s="5">
        <f>IF('Eingabe Analyse'!$A5="x",CN17/$E5,0)</f>
        <v>0</v>
      </c>
      <c r="CO30" s="5">
        <f>IF('Eingabe Analyse'!$A5="x",CO17/$E5,0)</f>
        <v>0</v>
      </c>
      <c r="CP30" s="5">
        <f>IF('Eingabe Analyse'!$A5="x",CP17/$E5,0)</f>
        <v>0</v>
      </c>
      <c r="CQ30" s="5">
        <f>IF('Eingabe Analyse'!$A5="x",CQ17/$E5,0)</f>
        <v>0</v>
      </c>
      <c r="CR30" s="5">
        <f>IF('Eingabe Analyse'!$A5="x",CR17/$E5,0)</f>
        <v>0</v>
      </c>
      <c r="CS30" s="5">
        <f>IF('Eingabe Analyse'!$A5="x",CS17/$E5,0)</f>
        <v>0</v>
      </c>
      <c r="CT30" s="5">
        <f>IF('Eingabe Analyse'!$A5="x",CT17/$E5,0)</f>
        <v>0</v>
      </c>
      <c r="CU30" s="5">
        <f>IF('Eingabe Analyse'!$A5="x",CU17/$E5,0)</f>
        <v>0</v>
      </c>
      <c r="CV30" s="5">
        <f>IF('Eingabe Analyse'!$A5="x",CV17/$E5,0)</f>
        <v>0</v>
      </c>
      <c r="CW30" s="5">
        <f>IF('Eingabe Analyse'!$A5="x",CW17/$E5,0)</f>
        <v>0</v>
      </c>
      <c r="CX30" s="5">
        <f>IF('Eingabe Analyse'!$A5="x",CX17/$E5,0)</f>
        <v>0</v>
      </c>
      <c r="CY30" s="5">
        <f>IF('Eingabe Analyse'!$A5="x",CY17/$E5,0)</f>
        <v>0</v>
      </c>
      <c r="CZ30" s="5">
        <f>IF('Eingabe Analyse'!$A5="x",CZ17/$E5,0)</f>
        <v>0</v>
      </c>
      <c r="DA30" s="5">
        <f>IF('Eingabe Analyse'!$A5="x",DA17/$E5,0)</f>
        <v>0</v>
      </c>
      <c r="DB30" s="5">
        <f>IF('Eingabe Analyse'!$A5="x",DB17/$E5,0)</f>
        <v>0</v>
      </c>
      <c r="DC30" s="5">
        <f>IF('Eingabe Analyse'!$A5="x",DC17/$E5,0)</f>
        <v>0</v>
      </c>
      <c r="DD30" s="5">
        <f>IF('Eingabe Analyse'!$A5="x",DD17/$E5,0)</f>
        <v>0</v>
      </c>
      <c r="DE30" s="5">
        <f>IF('Eingabe Analyse'!$A5="x",DE17/$E5,0)</f>
        <v>0</v>
      </c>
      <c r="DF30" s="5">
        <f>IF('Eingabe Analyse'!$A5="x",DF17/$E5,0)</f>
        <v>0</v>
      </c>
      <c r="DG30" s="5">
        <f>IF('Eingabe Analyse'!$A5="x",DG17/$E5,0)</f>
        <v>0</v>
      </c>
      <c r="DH30" s="5">
        <f>IF('Eingabe Analyse'!$A5="x",DH17/$E5,0)</f>
        <v>0</v>
      </c>
      <c r="DI30" s="5">
        <f>IF('Eingabe Analyse'!$A5="x",DI17/$E5,0)</f>
        <v>0</v>
      </c>
      <c r="DJ30" s="5">
        <f>IF('Eingabe Analyse'!$A5="x",DJ17/$E5,0)</f>
        <v>0</v>
      </c>
      <c r="DK30" s="5">
        <f>IF('Eingabe Analyse'!$A5="x",DK17/$E5,0)</f>
        <v>0</v>
      </c>
      <c r="DL30" s="5">
        <f>IF('Eingabe Analyse'!$A5="x",DL17/$E5,0)</f>
        <v>0</v>
      </c>
      <c r="DM30" s="5">
        <f>IF('Eingabe Analyse'!$A5="x",DM17/$E5,0)</f>
        <v>0</v>
      </c>
      <c r="DN30" s="5">
        <f>IF('Eingabe Analyse'!$A5="x",DN17/$E5,0)</f>
        <v>0</v>
      </c>
      <c r="DO30" s="5">
        <f>IF('Eingabe Analyse'!$A5="x",DO17/$E5,0)</f>
        <v>0</v>
      </c>
      <c r="DP30" s="5">
        <f>IF('Eingabe Analyse'!$A5="x",DP17/$E5,0)</f>
        <v>0</v>
      </c>
      <c r="DQ30" s="5">
        <f>IF('Eingabe Analyse'!$A5="x",DQ17/$E5,0)</f>
        <v>0</v>
      </c>
      <c r="DR30" s="5">
        <f>IF('Eingabe Analyse'!$A5="x",DR17/$E5,0)</f>
        <v>0</v>
      </c>
      <c r="DS30" s="5">
        <f>IF('Eingabe Analyse'!$A5="x",DS17/$E5,0)</f>
        <v>0</v>
      </c>
      <c r="DT30" s="5">
        <f>IF('Eingabe Analyse'!$A5="x",DT17/$E5,0)</f>
        <v>0</v>
      </c>
      <c r="DU30" s="5">
        <f>IF('Eingabe Analyse'!$A5="x",DU17/$E5,0)</f>
        <v>0</v>
      </c>
      <c r="DV30" s="5">
        <f>IF('Eingabe Analyse'!$A5="x",DV17/$E5,0)</f>
        <v>0</v>
      </c>
      <c r="DW30" s="5">
        <f>IF('Eingabe Analyse'!$A5="x",DW17/$E5,0)</f>
        <v>0</v>
      </c>
      <c r="DX30" s="5">
        <f>IF('Eingabe Analyse'!$A5="x",DX17/$E5,0)</f>
        <v>0</v>
      </c>
      <c r="DY30" s="5">
        <f>IF('Eingabe Analyse'!$A5="x",DY17/$E5,0)</f>
        <v>0</v>
      </c>
      <c r="DZ30" s="5">
        <f>IF('Eingabe Analyse'!$A5="x",DZ17/$E5,0)</f>
        <v>0</v>
      </c>
      <c r="EA30" s="5">
        <f>IF('Eingabe Analyse'!$A5="x",EA17/$E5,0)</f>
        <v>0</v>
      </c>
      <c r="EB30" s="5">
        <f>IF('Eingabe Analyse'!$A5="x",EB17/$E5,0)</f>
        <v>0</v>
      </c>
      <c r="EC30" s="5">
        <f>IF('Eingabe Analyse'!$A5="x",EC17/$E5,0)</f>
        <v>0</v>
      </c>
      <c r="ED30" s="5">
        <f>IF('Eingabe Analyse'!$A5="x",ED17/$E5,0)</f>
        <v>0</v>
      </c>
      <c r="EE30" s="5">
        <f>IF('Eingabe Analyse'!$A5="x",EE17/$E5,0)</f>
        <v>0</v>
      </c>
      <c r="EF30" s="5">
        <f>IF('Eingabe Analyse'!$A5="x",EF17/$E5,0)</f>
        <v>0</v>
      </c>
      <c r="EG30" s="5">
        <f>IF('Eingabe Analyse'!$A5="x",EG17/$E5,0)</f>
        <v>0</v>
      </c>
      <c r="EH30" s="5">
        <f>IF('Eingabe Analyse'!$A5="x",EH17/$E5,0)</f>
        <v>0</v>
      </c>
      <c r="EI30" s="5">
        <f>IF('Eingabe Analyse'!$A5="x",EI17/$E5,0)</f>
        <v>0</v>
      </c>
      <c r="EJ30" s="5">
        <f>IF('Eingabe Analyse'!$A5="x",EJ17/$E5,0)</f>
        <v>0</v>
      </c>
      <c r="EK30" s="5">
        <f>IF('Eingabe Analyse'!$A5="x",EK17/$E5,0)</f>
        <v>0</v>
      </c>
      <c r="EL30" s="5">
        <f>IF('Eingabe Analyse'!$A5="x",EL17/$E5,0)</f>
        <v>0</v>
      </c>
      <c r="EM30" s="5">
        <f>IF('Eingabe Analyse'!$A5="x",EM17/$E5,0)</f>
        <v>0</v>
      </c>
      <c r="EN30" s="5">
        <f>IF('Eingabe Analyse'!$A5="x",EN17/$E5,0)</f>
        <v>0</v>
      </c>
      <c r="EO30" s="5">
        <f>IF('Eingabe Analyse'!$A5="x",EO17/$E5,0)</f>
        <v>0</v>
      </c>
      <c r="EP30" s="5">
        <f>IF('Eingabe Analyse'!$A5="x",EP17/$E5,0)</f>
        <v>0</v>
      </c>
      <c r="EQ30" s="5">
        <f>IF('Eingabe Analyse'!$A5="x",EQ17/$E5,0)</f>
        <v>0</v>
      </c>
      <c r="ER30" s="5">
        <f>IF('Eingabe Analyse'!$A5="x",ER17/$E5,0)</f>
        <v>0</v>
      </c>
      <c r="ES30" s="5">
        <f>IF('Eingabe Analyse'!$A5="x",ES17/$E5,0)</f>
        <v>0</v>
      </c>
      <c r="ET30" s="5">
        <f>IF('Eingabe Analyse'!$A5="x",ET17/$E5,0)</f>
        <v>0</v>
      </c>
      <c r="EU30" s="5">
        <f>IF('Eingabe Analyse'!$A5="x",EU17/$E5,0)</f>
        <v>0</v>
      </c>
      <c r="EV30" s="5">
        <f>IF('Eingabe Analyse'!$A5="x",EV17/$E5,0)</f>
        <v>0</v>
      </c>
      <c r="EW30" s="5">
        <f>IF('Eingabe Analyse'!$A5="x",EW17/$E5,0)</f>
        <v>0</v>
      </c>
      <c r="EX30" s="5">
        <f>IF('Eingabe Analyse'!$A5="x",EX17/$E5,0)</f>
        <v>0</v>
      </c>
      <c r="EY30" s="5">
        <f>IF('Eingabe Analyse'!$A5="x",EY17/$E5,0)</f>
        <v>0</v>
      </c>
      <c r="EZ30" s="5">
        <f>IF('Eingabe Analyse'!$A5="x",EZ17/$E5,0)</f>
        <v>0</v>
      </c>
      <c r="FA30" s="5">
        <f>IF('Eingabe Analyse'!$A5="x",FA17/$E5,0)</f>
        <v>0</v>
      </c>
      <c r="FB30" s="5">
        <f>IF('Eingabe Analyse'!$A5="x",FB17/$E5,0)</f>
        <v>0</v>
      </c>
      <c r="FC30" s="5">
        <f>IF('Eingabe Analyse'!$A5="x",FC17/$E5,0)</f>
        <v>0</v>
      </c>
      <c r="FD30" s="5">
        <f>IF('Eingabe Analyse'!$A5="x",FD17/$E5,0)</f>
        <v>0</v>
      </c>
      <c r="FE30" s="5">
        <f>IF('Eingabe Analyse'!$A5="x",FE17/$E5,0)</f>
        <v>0</v>
      </c>
      <c r="FF30" s="5">
        <f>IF('Eingabe Analyse'!$A5="x",FF17/$E5,0)</f>
        <v>0</v>
      </c>
      <c r="FG30" s="5">
        <f>IF('Eingabe Analyse'!$A5="x",FG17/$E5,0)</f>
        <v>0</v>
      </c>
      <c r="FH30" s="5">
        <f>IF('Eingabe Analyse'!$A5="x",FH17/$E5,0)</f>
        <v>0</v>
      </c>
      <c r="FI30" s="5">
        <f>IF('Eingabe Analyse'!$A5="x",FI17/$E5,0)</f>
        <v>0</v>
      </c>
      <c r="FJ30" s="5">
        <f>IF('Eingabe Analyse'!$A5="x",FJ17/$E5,0)</f>
        <v>0</v>
      </c>
      <c r="FK30" s="5">
        <f>IF('Eingabe Analyse'!$A5="x",FK17/$E5,0)</f>
        <v>0</v>
      </c>
      <c r="FL30" s="5">
        <f>IF('Eingabe Analyse'!$A5="x",FL17/$E5,0)</f>
        <v>0</v>
      </c>
      <c r="FM30" s="5">
        <f>IF('Eingabe Analyse'!$A5="x",FM17/$E5,0)</f>
        <v>0</v>
      </c>
      <c r="FN30" s="5">
        <f>IF('Eingabe Analyse'!$A5="x",FN17/$E5,0)</f>
        <v>0</v>
      </c>
      <c r="FO30" s="5">
        <f>IF('Eingabe Analyse'!$A5="x",FO17/$E5,0)</f>
        <v>0</v>
      </c>
      <c r="FP30" s="5">
        <f>IF('Eingabe Analyse'!$A5="x",FP17/$E5,0)</f>
        <v>0</v>
      </c>
      <c r="FQ30" s="5">
        <f>IF('Eingabe Analyse'!$A5="x",FQ17/$E5,0)</f>
        <v>0</v>
      </c>
      <c r="FR30" s="5">
        <f>IF('Eingabe Analyse'!$A5="x",FR17/$E5,0)</f>
        <v>0</v>
      </c>
      <c r="FS30" s="5">
        <f>IF('Eingabe Analyse'!$A5="x",FS17/$E5,0)</f>
        <v>0</v>
      </c>
      <c r="FT30" s="5">
        <f>IF('Eingabe Analyse'!$A5="x",FT17/$E5,0)</f>
        <v>0</v>
      </c>
      <c r="FU30" s="5">
        <f>IF('Eingabe Analyse'!$A5="x",FU17/$E5,0)</f>
        <v>0</v>
      </c>
      <c r="FV30" s="5">
        <f>IF('Eingabe Analyse'!$A5="x",FV17/$E5,0)</f>
        <v>0</v>
      </c>
      <c r="FW30" s="5">
        <f>IF('Eingabe Analyse'!$A5="x",FW17/$E5,0)</f>
        <v>0</v>
      </c>
      <c r="FX30" s="5">
        <f>IF('Eingabe Analyse'!$A5="x",FX17/$E5,0)</f>
        <v>0</v>
      </c>
      <c r="FY30" s="5">
        <f>IF('Eingabe Analyse'!$A5="x",FY17/$E5,0)</f>
        <v>0</v>
      </c>
      <c r="FZ30" s="5">
        <f>IF('Eingabe Analyse'!$A5="x",FZ17/$E5,0)</f>
        <v>0</v>
      </c>
      <c r="GA30" s="5">
        <f>IF('Eingabe Analyse'!$A5="x",GA17/$E5,0)</f>
        <v>0</v>
      </c>
      <c r="GB30" s="5">
        <f>IF('Eingabe Analyse'!$A5="x",GB17/$E5,0)</f>
        <v>0</v>
      </c>
      <c r="GC30" s="5">
        <f>IF('Eingabe Analyse'!$A5="x",GC17/$E5,0)</f>
        <v>0</v>
      </c>
      <c r="GD30" s="5">
        <f>IF('Eingabe Analyse'!$A5="x",GD17/$E5,0)</f>
        <v>0</v>
      </c>
      <c r="GE30" s="5">
        <f>IF('Eingabe Analyse'!$A5="x",GE17/$E5,0)</f>
        <v>0</v>
      </c>
      <c r="GF30" s="5">
        <f>IF('Eingabe Analyse'!$A5="x",GF17/$E5,0)</f>
        <v>0</v>
      </c>
      <c r="GG30" s="5">
        <f>IF('Eingabe Analyse'!$A5="x",GG17/$E5,0)</f>
        <v>0</v>
      </c>
      <c r="GH30" s="5">
        <f>IF('Eingabe Analyse'!$A5="x",GH17/$E5,0)</f>
        <v>0</v>
      </c>
      <c r="GI30" s="5">
        <f>IF('Eingabe Analyse'!$A5="x",GI17/$E5,0)</f>
        <v>0</v>
      </c>
      <c r="GJ30" s="5">
        <f>IF('Eingabe Analyse'!$A5="x",GJ17/$E5,0)</f>
        <v>0</v>
      </c>
      <c r="GK30" s="5">
        <f>IF('Eingabe Analyse'!$A5="x",GK17/$E5,0)</f>
        <v>0</v>
      </c>
      <c r="GL30" s="5">
        <f>IF('Eingabe Analyse'!$A5="x",GL17/$E5,0)</f>
        <v>0</v>
      </c>
      <c r="GM30" s="5">
        <f>IF('Eingabe Analyse'!$A5="x",GM17/$E5,0)</f>
        <v>0</v>
      </c>
      <c r="GN30" s="5">
        <f>IF('Eingabe Analyse'!$A5="x",GN17/$E5,0)</f>
        <v>0</v>
      </c>
      <c r="GO30" s="5">
        <f>IF('Eingabe Analyse'!$A5="x",GO17/$E5,0)</f>
        <v>0</v>
      </c>
      <c r="GP30" s="5">
        <f>IF('Eingabe Analyse'!$A5="x",GP17/$E5,0)</f>
        <v>0</v>
      </c>
      <c r="GQ30" s="5">
        <f>IF('Eingabe Analyse'!$A5="x",GQ17/$E5,0)</f>
        <v>0</v>
      </c>
      <c r="GR30" s="5">
        <f>IF('Eingabe Analyse'!$A5="x",GR17/$E5,0)</f>
        <v>0</v>
      </c>
      <c r="GS30" s="5">
        <f>IF('Eingabe Analyse'!$A5="x",GS17/$E5,0)</f>
        <v>0</v>
      </c>
      <c r="GT30" s="5">
        <f>IF('Eingabe Analyse'!$A5="x",GT17/$E5,0)</f>
        <v>0</v>
      </c>
      <c r="GU30" s="5">
        <f>IF('Eingabe Analyse'!$A5="x",GU17/$E5,0)</f>
        <v>0</v>
      </c>
      <c r="GV30" s="5">
        <f>IF('Eingabe Analyse'!$A5="x",GV17/$E5,0)</f>
        <v>0</v>
      </c>
      <c r="GW30" s="5">
        <f>IF('Eingabe Analyse'!$A5="x",GW17/$E5,0)</f>
        <v>0</v>
      </c>
      <c r="GX30" s="5">
        <f>IF('Eingabe Analyse'!$A5="x",GX17/$E5,0)</f>
        <v>0</v>
      </c>
      <c r="GY30" s="5">
        <f>IF('Eingabe Analyse'!$A5="x",GY17/$E5,0)</f>
        <v>0</v>
      </c>
      <c r="GZ30" s="5">
        <f>IF('Eingabe Analyse'!$A5="x",GZ17/$E5,0)</f>
        <v>0</v>
      </c>
      <c r="HA30" s="5">
        <f>IF('Eingabe Analyse'!$A5="x",HA17/$E5,0)</f>
        <v>0</v>
      </c>
      <c r="HB30" s="5">
        <f>IF('Eingabe Analyse'!$A5="x",HB17/$E5,0)</f>
        <v>0</v>
      </c>
      <c r="HC30" s="5">
        <f>IF('Eingabe Analyse'!$A5="x",HC17/$E5,0)</f>
        <v>0</v>
      </c>
      <c r="HD30" s="5">
        <f>IF('Eingabe Analyse'!$A5="x",HD17/$E5,0)</f>
        <v>0</v>
      </c>
      <c r="HE30" s="5">
        <f>IF('Eingabe Analyse'!$A5="x",HE17/$E5,0)</f>
        <v>0</v>
      </c>
      <c r="HF30" s="5">
        <f>IF('Eingabe Analyse'!$A5="x",HF17/$E5,0)</f>
        <v>0</v>
      </c>
      <c r="HG30" s="5">
        <f>IF('Eingabe Analyse'!$A5="x",HG17/$E5,0)</f>
        <v>0</v>
      </c>
      <c r="HH30" s="5">
        <f>IF('Eingabe Analyse'!$A5="x",HH17/$E5,0)</f>
        <v>0</v>
      </c>
      <c r="HI30" s="5">
        <f>IF('Eingabe Analyse'!$A5="x",HI17/$E5,0)</f>
        <v>0</v>
      </c>
      <c r="HJ30" s="5">
        <f>IF('Eingabe Analyse'!$A5="x",HJ17/$E5,0)</f>
        <v>0</v>
      </c>
      <c r="HK30" s="5">
        <f>IF('Eingabe Analyse'!$A5="x",HK17/$E5,0)</f>
        <v>0</v>
      </c>
      <c r="HL30" s="5">
        <f>IF('Eingabe Analyse'!$A5="x",HL17/$E5,0)</f>
        <v>0</v>
      </c>
      <c r="HM30" s="5">
        <f>IF('Eingabe Analyse'!$A5="x",HM17/$E5,0)</f>
        <v>0</v>
      </c>
      <c r="HN30" s="5">
        <f>IF('Eingabe Analyse'!$A5="x",HN17/$E5,0)</f>
        <v>0</v>
      </c>
      <c r="HO30" s="5">
        <f>IF('Eingabe Analyse'!$A5="x",HO17/$E5,0)</f>
        <v>0</v>
      </c>
      <c r="HP30" s="5">
        <f>IF('Eingabe Analyse'!$A5="x",HP17/$E5,0)</f>
        <v>0</v>
      </c>
      <c r="HQ30" s="5">
        <f>IF('Eingabe Analyse'!$A5="x",HQ17/$E5,0)</f>
        <v>0</v>
      </c>
      <c r="HR30" s="5">
        <f>IF('Eingabe Analyse'!$A5="x",HR17/$E5,0)</f>
        <v>0</v>
      </c>
      <c r="HS30" s="5">
        <f>IF('Eingabe Analyse'!$A5="x",HS17/$E5,0)</f>
        <v>0</v>
      </c>
      <c r="HT30" s="5">
        <f>IF('Eingabe Analyse'!$A5="x",HT17/$E5,0)</f>
        <v>0</v>
      </c>
      <c r="HU30" s="5">
        <f>IF('Eingabe Analyse'!$A5="x",HU17/$E5,0)</f>
        <v>0</v>
      </c>
      <c r="HV30" s="5">
        <f>IF('Eingabe Analyse'!$A5="x",HV17/$E5,0)</f>
        <v>0</v>
      </c>
      <c r="HW30" s="5">
        <f>IF('Eingabe Analyse'!$A5="x",HW17/$E5,0)</f>
        <v>0</v>
      </c>
      <c r="HX30" s="5">
        <f>IF('Eingabe Analyse'!$A5="x",HX17/$E5,0)</f>
        <v>0</v>
      </c>
      <c r="HY30" s="5">
        <f>IF('Eingabe Analyse'!$A5="x",HY17/$E5,0)</f>
        <v>0</v>
      </c>
      <c r="HZ30" s="5">
        <f>IF('Eingabe Analyse'!$A5="x",HZ17/$E5,0)</f>
        <v>0</v>
      </c>
      <c r="IA30" s="5">
        <f>IF('Eingabe Analyse'!$A5="x",IA17/$E5,0)</f>
        <v>0</v>
      </c>
      <c r="IB30" s="5">
        <f>IF('Eingabe Analyse'!$A5="x",IB17/$E5,0)</f>
        <v>0</v>
      </c>
      <c r="IC30" s="5">
        <f>IF('Eingabe Analyse'!$A5="x",IC17/$E5,0)</f>
        <v>0</v>
      </c>
      <c r="ID30" s="5">
        <f>IF('Eingabe Analyse'!$A5="x",ID17/$E5,0)</f>
        <v>0</v>
      </c>
      <c r="IE30" s="5">
        <f>IF('Eingabe Analyse'!$A5="x",IE17/$E5,0)</f>
        <v>0</v>
      </c>
      <c r="IF30" s="5">
        <f>IF('Eingabe Analyse'!$A5="x",IF17/$E5,0)</f>
        <v>0</v>
      </c>
      <c r="IG30" s="5">
        <f>IF('Eingabe Analyse'!$A5="x",IG17/$E5,0)</f>
        <v>0</v>
      </c>
      <c r="IH30" s="5">
        <f>IF('Eingabe Analyse'!$A5="x",IH17/$E5,0)</f>
        <v>0</v>
      </c>
      <c r="II30" s="5">
        <f>IF('Eingabe Analyse'!$A5="x",II17/$E5,0)</f>
        <v>0</v>
      </c>
      <c r="IJ30" s="5">
        <f>IF('Eingabe Analyse'!$A5="x",IJ17/$E5,0)</f>
        <v>0</v>
      </c>
      <c r="IK30" s="5">
        <f>IF('Eingabe Analyse'!$A5="x",IK17/$E5,0)</f>
        <v>0</v>
      </c>
      <c r="IL30" s="5">
        <f>IF('Eingabe Analyse'!$A5="x",IL17/$E5,0)</f>
        <v>0</v>
      </c>
      <c r="IM30" s="5">
        <f>IF('Eingabe Analyse'!$A5="x",IM17/$E5,0)</f>
        <v>0</v>
      </c>
      <c r="IN30" s="5">
        <f>IF('Eingabe Analyse'!$A5="x",IN17/$E5,0)</f>
        <v>0</v>
      </c>
      <c r="IO30" s="5">
        <f>IF('Eingabe Analyse'!$A5="x",IO17/$E5,0)</f>
        <v>0</v>
      </c>
      <c r="IP30" s="5">
        <f>IF('Eingabe Analyse'!$A5="x",IP17/$E5,0)</f>
        <v>0</v>
      </c>
      <c r="IQ30" s="5">
        <f>IF('Eingabe Analyse'!$A5="x",IQ17/$E5,0)</f>
        <v>0</v>
      </c>
      <c r="IR30" s="5">
        <f>IF('Eingabe Analyse'!$A5="x",IR17/$E5,0)</f>
        <v>0</v>
      </c>
      <c r="IS30" s="5">
        <f>IF('Eingabe Analyse'!$A5="x",IS17/$E5,0)</f>
        <v>0</v>
      </c>
      <c r="IT30" s="5">
        <f>IF('Eingabe Analyse'!$A5="x",IT17/$E5,0)</f>
        <v>0</v>
      </c>
      <c r="IU30" s="5">
        <f>IF('Eingabe Analyse'!$A5="x",IU17/$E5,0)</f>
        <v>0</v>
      </c>
      <c r="IV30" s="5">
        <f>IF('Eingabe Analyse'!$A5="x",IV17/$E5,0)</f>
        <v>0</v>
      </c>
      <c r="IW30" s="5">
        <f>IF('Eingabe Analyse'!$A5="x",IW17/$E5,0)</f>
        <v>0</v>
      </c>
      <c r="IX30" s="5">
        <f>IF('Eingabe Analyse'!$A5="x",IX17/$E5,0)</f>
        <v>0</v>
      </c>
      <c r="IY30" s="5">
        <f>IF('Eingabe Analyse'!$A5="x",IY17/$E5,0)</f>
        <v>0</v>
      </c>
      <c r="IZ30" s="5">
        <f>IF('Eingabe Analyse'!$A5="x",IZ17/$E5,0)</f>
        <v>0</v>
      </c>
      <c r="JA30" s="5">
        <f>IF('Eingabe Analyse'!$A5="x",JA17/$E5,0)</f>
        <v>0</v>
      </c>
      <c r="JB30" s="5">
        <f>IF('Eingabe Analyse'!$A5="x",JB17/$E5,0)</f>
        <v>0</v>
      </c>
      <c r="JC30" s="5">
        <f>IF('Eingabe Analyse'!$A5="x",JC17/$E5,0)</f>
        <v>0</v>
      </c>
      <c r="JD30" s="5">
        <f>IF('Eingabe Analyse'!$A5="x",JD17/$E5,0)</f>
        <v>0</v>
      </c>
      <c r="JE30" s="5">
        <f>IF('Eingabe Analyse'!$A5="x",JE17/$E5,0)</f>
        <v>0</v>
      </c>
      <c r="JF30" s="5">
        <f>IF('Eingabe Analyse'!$A5="x",JF17/$E5,0)</f>
        <v>0</v>
      </c>
      <c r="JG30" s="5">
        <f>IF('Eingabe Analyse'!$A5="x",JG17/$E5,0)</f>
        <v>0</v>
      </c>
      <c r="JH30" s="5">
        <f>IF('Eingabe Analyse'!$A5="x",JH17/$E5,0)</f>
        <v>0</v>
      </c>
      <c r="JI30" s="5">
        <f>IF('Eingabe Analyse'!$A5="x",JI17/$E5,0)</f>
        <v>0</v>
      </c>
      <c r="JJ30" s="5">
        <f>IF('Eingabe Analyse'!$A5="x",JJ17/$E5,0)</f>
        <v>0</v>
      </c>
      <c r="JK30" s="5">
        <f>IF('Eingabe Analyse'!$A5="x",JK17/$E5,0)</f>
        <v>0</v>
      </c>
      <c r="JL30" s="5">
        <f>IF('Eingabe Analyse'!$A5="x",JL17/$E5,0)</f>
        <v>0</v>
      </c>
      <c r="JM30" s="5">
        <f>IF('Eingabe Analyse'!$A5="x",JM17/$E5,0)</f>
        <v>0</v>
      </c>
      <c r="JN30" s="5">
        <f>IF('Eingabe Analyse'!$A5="x",JN17/$E5,0)</f>
        <v>0</v>
      </c>
      <c r="JO30" s="5">
        <f>IF('Eingabe Analyse'!$A5="x",JO17/$E5,0)</f>
        <v>0</v>
      </c>
      <c r="JP30" s="5">
        <f>IF('Eingabe Analyse'!$A5="x",JP17/$E5,0)</f>
        <v>0</v>
      </c>
      <c r="JQ30" s="5">
        <f>IF('Eingabe Analyse'!$A5="x",JQ17/$E5,0)</f>
        <v>0</v>
      </c>
      <c r="JR30" s="5">
        <f>IF('Eingabe Analyse'!$A5="x",JR17/$E5,0)</f>
        <v>0</v>
      </c>
      <c r="JS30" s="5">
        <f>IF('Eingabe Analyse'!$A5="x",JS17/$E5,0)</f>
        <v>0</v>
      </c>
      <c r="JT30" s="5">
        <f>IF('Eingabe Analyse'!$A5="x",JT17/$E5,0)</f>
        <v>0</v>
      </c>
      <c r="JU30" s="5">
        <f>IF('Eingabe Analyse'!$A5="x",JU17/$E5,0)</f>
        <v>0</v>
      </c>
      <c r="JV30" s="5">
        <f>IF('Eingabe Analyse'!$A5="x",JV17/$E5,0)</f>
        <v>0</v>
      </c>
      <c r="JW30" s="5">
        <f>IF('Eingabe Analyse'!$A5="x",JW17/$E5,0)</f>
        <v>0</v>
      </c>
      <c r="JX30" s="5">
        <f>IF('Eingabe Analyse'!$A5="x",JX17/$E5,0)</f>
        <v>0</v>
      </c>
      <c r="JY30" s="5">
        <f>IF('Eingabe Analyse'!$A5="x",JY17/$E5,0)</f>
        <v>0</v>
      </c>
      <c r="JZ30" s="5">
        <f>IF('Eingabe Analyse'!$A5="x",JZ17/$E5,0)</f>
        <v>0</v>
      </c>
      <c r="KA30" s="5">
        <f>IF('Eingabe Analyse'!$A5="x",KA17/$E5,0)</f>
        <v>0</v>
      </c>
      <c r="KB30" s="5">
        <f>IF('Eingabe Analyse'!$A5="x",KB17/$E5,0)</f>
        <v>0</v>
      </c>
      <c r="KC30" s="5">
        <f>IF('Eingabe Analyse'!$A5="x",KC17/$E5,0)</f>
        <v>0</v>
      </c>
      <c r="KD30" s="5">
        <f>IF('Eingabe Analyse'!$A5="x",KD17/$E5,0)</f>
        <v>0</v>
      </c>
      <c r="KE30" s="5">
        <f>IF('Eingabe Analyse'!$A5="x",KE17/$E5,0)</f>
        <v>0</v>
      </c>
      <c r="KF30" s="5">
        <f>IF('Eingabe Analyse'!$A5="x",KF17/$E5,0)</f>
        <v>0</v>
      </c>
      <c r="KG30" s="5">
        <f>IF('Eingabe Analyse'!$A5="x",KG17/$E5,0)</f>
        <v>0</v>
      </c>
      <c r="KH30" s="5">
        <f>IF('Eingabe Analyse'!$A5="x",KH17/$E5,0)</f>
        <v>0</v>
      </c>
      <c r="KI30" s="5">
        <f>IF('Eingabe Analyse'!$A5="x",KI17/$E5,0)</f>
        <v>0</v>
      </c>
      <c r="KJ30" s="5">
        <f>IF('Eingabe Analyse'!$A5="x",KJ17/$E5,0)</f>
        <v>0</v>
      </c>
      <c r="KK30" s="5">
        <f>IF('Eingabe Analyse'!$A5="x",KK17/$E5,0)</f>
        <v>0</v>
      </c>
      <c r="KL30" s="5">
        <f>IF('Eingabe Analyse'!$A5="x",KL17/$E5,0)</f>
        <v>0</v>
      </c>
      <c r="KM30" s="5">
        <f>IF('Eingabe Analyse'!$A5="x",KM17/$E5,0)</f>
        <v>0</v>
      </c>
      <c r="KN30" s="5">
        <f>IF('Eingabe Analyse'!$A5="x",KN17/$E5,0)</f>
        <v>0</v>
      </c>
      <c r="KO30" s="5">
        <f>IF('Eingabe Analyse'!$A5="x",KO17/$E5,0)</f>
        <v>0</v>
      </c>
      <c r="KP30" s="5">
        <f>IF('Eingabe Analyse'!$A5="x",KP17/$E5,0)</f>
        <v>0</v>
      </c>
      <c r="KQ30" s="5">
        <f>IF('Eingabe Analyse'!$A5="x",KQ17/$E5,0)</f>
        <v>0</v>
      </c>
      <c r="KR30" s="5">
        <f>IF('Eingabe Analyse'!$A5="x",KR17/$E5,0)</f>
        <v>0</v>
      </c>
      <c r="KS30" s="5">
        <f>IF('Eingabe Analyse'!$A5="x",KS17/$E5,0)</f>
        <v>0</v>
      </c>
      <c r="KT30" s="5">
        <f>IF('Eingabe Analyse'!$A5="x",KT17/$E5,0)</f>
        <v>0</v>
      </c>
      <c r="KU30" s="5">
        <f>IF('Eingabe Analyse'!$A5="x",KU17/$E5,0)</f>
        <v>0</v>
      </c>
      <c r="KV30" s="5">
        <f>IF('Eingabe Analyse'!$A5="x",KV17/$E5,0)</f>
        <v>0</v>
      </c>
      <c r="KW30" s="5">
        <f>IF('Eingabe Analyse'!$A5="x",KW17/$E5,0)</f>
        <v>0</v>
      </c>
      <c r="KX30" s="5">
        <f>IF('Eingabe Analyse'!$A5="x",KX17/$E5,0)</f>
        <v>0</v>
      </c>
      <c r="KY30" s="5">
        <f>IF('Eingabe Analyse'!$A5="x",KY17/$E5,0)</f>
        <v>0</v>
      </c>
      <c r="KZ30" s="5">
        <f>IF('Eingabe Analyse'!$A5="x",KZ17/$E5,0)</f>
        <v>0</v>
      </c>
      <c r="LA30" s="5">
        <f>IF('Eingabe Analyse'!$A5="x",LA17/$E5,0)</f>
        <v>0</v>
      </c>
      <c r="LB30" s="5">
        <f>IF('Eingabe Analyse'!$A5="x",LB17/$E5,0)</f>
        <v>0</v>
      </c>
      <c r="LC30" s="5">
        <f>IF('Eingabe Analyse'!$A5="x",LC17/$E5,0)</f>
        <v>0</v>
      </c>
      <c r="LD30" s="5">
        <f>IF('Eingabe Analyse'!$A5="x",LD17/$E5,0)</f>
        <v>0</v>
      </c>
      <c r="LE30" s="5">
        <f>IF('Eingabe Analyse'!$A5="x",LE17/$E5,0)</f>
        <v>0</v>
      </c>
      <c r="LF30" s="5">
        <f>IF('Eingabe Analyse'!$A5="x",LF17/$E5,0)</f>
        <v>0</v>
      </c>
      <c r="LG30" s="5">
        <f>IF('Eingabe Analyse'!$A5="x",LG17/$E5,0)</f>
        <v>0</v>
      </c>
      <c r="LH30" s="5">
        <f>IF('Eingabe Analyse'!$A5="x",LH17/$E5,0)</f>
        <v>0</v>
      </c>
      <c r="LI30" s="5">
        <f>IF('Eingabe Analyse'!$A5="x",LI17/$E5,0)</f>
        <v>0</v>
      </c>
      <c r="LJ30" s="5">
        <f>IF('Eingabe Analyse'!$A5="x",LJ17/$E5,0)</f>
        <v>0</v>
      </c>
      <c r="LK30" s="5">
        <f>IF('Eingabe Analyse'!$A5="x",LK17/$E5,0)</f>
        <v>0</v>
      </c>
      <c r="LL30" s="5">
        <f>IF('Eingabe Analyse'!$A5="x",LL17/$E5,0)</f>
        <v>0</v>
      </c>
      <c r="LM30" s="5">
        <f>IF('Eingabe Analyse'!$A5="x",LM17/$E5,0)</f>
        <v>0</v>
      </c>
      <c r="LN30" s="5">
        <f>IF('Eingabe Analyse'!$A5="x",LN17/$E5,0)</f>
        <v>0</v>
      </c>
      <c r="LO30" s="5">
        <f>IF('Eingabe Analyse'!$A5="x",LO17/$E5,0)</f>
        <v>0</v>
      </c>
      <c r="LP30" s="5">
        <f>IF('Eingabe Analyse'!$A5="x",LP17/$E5,0)</f>
        <v>0</v>
      </c>
      <c r="LQ30" s="5">
        <f>IF('Eingabe Analyse'!$A5="x",LQ17/$E5,0)</f>
        <v>0</v>
      </c>
      <c r="LR30" s="5">
        <f>IF('Eingabe Analyse'!$A5="x",LR17/$E5,0)</f>
        <v>0</v>
      </c>
      <c r="LS30" s="5">
        <f>IF('Eingabe Analyse'!$A5="x",LS17/$E5,0)</f>
        <v>0</v>
      </c>
      <c r="LT30" s="5">
        <f>IF('Eingabe Analyse'!$A5="x",LT17/$E5,0)</f>
        <v>0</v>
      </c>
      <c r="LU30" s="5">
        <f>IF('Eingabe Analyse'!$A5="x",LU17/$E5,0)</f>
        <v>0</v>
      </c>
      <c r="LV30" s="5">
        <f>IF('Eingabe Analyse'!$A5="x",LV17/$E5,0)</f>
        <v>0</v>
      </c>
      <c r="LW30" s="5">
        <f>IF('Eingabe Analyse'!$A5="x",LW17/$E5,0)</f>
        <v>0</v>
      </c>
      <c r="LX30" s="5">
        <f>IF('Eingabe Analyse'!$A5="x",LX17/$E5,0)</f>
        <v>0</v>
      </c>
      <c r="LY30" s="5">
        <f>IF('Eingabe Analyse'!$A5="x",LY17/$E5,0)</f>
        <v>0</v>
      </c>
      <c r="LZ30" s="5">
        <f>IF('Eingabe Analyse'!$A5="x",LZ17/$E5,0)</f>
        <v>0</v>
      </c>
      <c r="MA30" s="5">
        <f>IF('Eingabe Analyse'!$A5="x",MA17/$E5,0)</f>
        <v>0</v>
      </c>
      <c r="MB30" s="5">
        <f>IF('Eingabe Analyse'!$A5="x",MB17/$E5,0)</f>
        <v>0</v>
      </c>
      <c r="MC30" s="5">
        <f>IF('Eingabe Analyse'!$A5="x",MC17/$E5,0)</f>
        <v>0</v>
      </c>
      <c r="MD30" s="5">
        <f>IF('Eingabe Analyse'!$A5="x",MD17/$E5,0)</f>
        <v>0</v>
      </c>
      <c r="ME30" s="5">
        <f>IF('Eingabe Analyse'!$A5="x",ME17/$E5,0)</f>
        <v>0</v>
      </c>
      <c r="MF30" s="5">
        <f>IF('Eingabe Analyse'!$A5="x",MF17/$E5,0)</f>
        <v>0</v>
      </c>
      <c r="MG30" s="5">
        <f>IF('Eingabe Analyse'!$A5="x",MG17/$E5,0)</f>
        <v>0</v>
      </c>
      <c r="MH30" s="5">
        <f>IF('Eingabe Analyse'!$A5="x",MH17/$E5,0)</f>
        <v>0</v>
      </c>
      <c r="MI30" s="5">
        <f>IF('Eingabe Analyse'!$A5="x",MI17/$E5,0)</f>
        <v>0</v>
      </c>
      <c r="MJ30" s="5">
        <f>IF('Eingabe Analyse'!$A5="x",MJ17/$E5,0)</f>
        <v>0</v>
      </c>
      <c r="MK30" s="5">
        <f>IF('Eingabe Analyse'!$A5="x",MK17/$E5,0)</f>
        <v>0</v>
      </c>
      <c r="ML30" s="5">
        <f>IF('Eingabe Analyse'!$A5="x",ML17/$E5,0)</f>
        <v>0</v>
      </c>
      <c r="MM30" s="5">
        <f>IF('Eingabe Analyse'!$A5="x",MM17/$E5,0)</f>
        <v>0</v>
      </c>
      <c r="MN30" s="5">
        <f>IF('Eingabe Analyse'!$A5="x",MN17/$E5,0)</f>
        <v>0</v>
      </c>
      <c r="MO30" s="5">
        <f>IF('Eingabe Analyse'!$A5="x",MO17/$E5,0)</f>
        <v>0</v>
      </c>
      <c r="MP30" s="5">
        <f>IF('Eingabe Analyse'!$A5="x",MP17/$E5,0)</f>
        <v>0</v>
      </c>
      <c r="MQ30" s="5">
        <f>IF('Eingabe Analyse'!$A5="x",MQ17/$E5,0)</f>
        <v>0</v>
      </c>
      <c r="MR30" s="5">
        <f>IF('Eingabe Analyse'!$A5="x",MR17/$E5,0)</f>
        <v>0</v>
      </c>
      <c r="MS30" s="5">
        <f>IF('Eingabe Analyse'!$A5="x",MS17/$E5,0)</f>
        <v>0</v>
      </c>
      <c r="MT30" s="5">
        <f>IF('Eingabe Analyse'!$A5="x",MT17/$E5,0)</f>
        <v>0</v>
      </c>
      <c r="MU30" s="5">
        <f>IF('Eingabe Analyse'!$A5="x",MU17/$E5,0)</f>
        <v>0</v>
      </c>
      <c r="MV30" s="5">
        <f>IF('Eingabe Analyse'!$A5="x",MV17/$E5,0)</f>
        <v>0</v>
      </c>
      <c r="MW30" s="5">
        <f>IF('Eingabe Analyse'!$A5="x",MW17/$E5,0)</f>
        <v>0</v>
      </c>
      <c r="MX30" s="5">
        <f>IF('Eingabe Analyse'!$A5="x",MX17/$E5,0)</f>
        <v>0</v>
      </c>
      <c r="MY30" s="5">
        <f>IF('Eingabe Analyse'!$A5="x",MY17/$E5,0)</f>
        <v>0</v>
      </c>
      <c r="MZ30" s="5">
        <f>IF('Eingabe Analyse'!$A5="x",MZ17/$E5,0)</f>
        <v>0</v>
      </c>
      <c r="NA30" s="5">
        <f>IF('Eingabe Analyse'!$A5="x",NA17/$E5,0)</f>
        <v>0</v>
      </c>
      <c r="NB30" s="5">
        <f>IF('Eingabe Analyse'!$A5="x",NB17/$E5,0)</f>
        <v>0</v>
      </c>
    </row>
    <row r="31" spans="1:366" s="3" customFormat="1" ht="11.25" x14ac:dyDescent="0.25">
      <c r="A31" s="3" t="s">
        <v>6</v>
      </c>
      <c r="B31" s="5">
        <f>IF('Eingabe Analyse'!$A6="x",B18/$E6,0)</f>
        <v>0</v>
      </c>
      <c r="C31" s="5">
        <f>IF('Eingabe Analyse'!$A6="x",C18/$E6,0)</f>
        <v>0</v>
      </c>
      <c r="D31" s="5">
        <f>IF('Eingabe Analyse'!$A6="x",D18/$E6,0)</f>
        <v>0</v>
      </c>
      <c r="E31" s="5">
        <f>IF('Eingabe Analyse'!$A6="x",E18/$E6,0)</f>
        <v>0</v>
      </c>
      <c r="F31" s="5">
        <f>IF('Eingabe Analyse'!$A6="x",F18/$E6,0)</f>
        <v>0</v>
      </c>
      <c r="G31" s="5">
        <f>IF('Eingabe Analyse'!$A6="x",G18/$E6,0)</f>
        <v>0</v>
      </c>
      <c r="H31" s="5">
        <f>IF('Eingabe Analyse'!$A6="x",H18/$E6,0)</f>
        <v>0</v>
      </c>
      <c r="I31" s="5">
        <f>IF('Eingabe Analyse'!$A6="x",I18/$E6,0)</f>
        <v>0</v>
      </c>
      <c r="J31" s="5">
        <f>IF('Eingabe Analyse'!$A6="x",J18/$E6,0)</f>
        <v>0</v>
      </c>
      <c r="K31" s="5">
        <f>IF('Eingabe Analyse'!$A6="x",K18/$E6,0)</f>
        <v>0</v>
      </c>
      <c r="L31" s="5">
        <f>IF('Eingabe Analyse'!$A6="x",L18/$E6,0)</f>
        <v>0</v>
      </c>
      <c r="M31" s="5">
        <f>IF('Eingabe Analyse'!$A6="x",M18/$E6,0)</f>
        <v>0</v>
      </c>
      <c r="N31" s="5">
        <f>IF('Eingabe Analyse'!$A6="x",N18/$E6,0)</f>
        <v>0</v>
      </c>
      <c r="O31" s="5">
        <f>IF('Eingabe Analyse'!$A6="x",O18/$E6,0)</f>
        <v>0</v>
      </c>
      <c r="P31" s="5">
        <f>IF('Eingabe Analyse'!$A6="x",P18/$E6,0)</f>
        <v>0</v>
      </c>
      <c r="Q31" s="5">
        <f>IF('Eingabe Analyse'!$A6="x",Q18/$E6,0)</f>
        <v>0</v>
      </c>
      <c r="R31" s="5">
        <f>IF('Eingabe Analyse'!$A6="x",R18/$E6,0)</f>
        <v>0</v>
      </c>
      <c r="S31" s="5">
        <f>IF('Eingabe Analyse'!$A6="x",S18/$E6,0)</f>
        <v>0</v>
      </c>
      <c r="T31" s="5">
        <f>IF('Eingabe Analyse'!$A6="x",T18/$E6,0)</f>
        <v>0</v>
      </c>
      <c r="U31" s="5">
        <f>IF('Eingabe Analyse'!$A6="x",U18/$E6,0)</f>
        <v>0</v>
      </c>
      <c r="V31" s="5">
        <f>IF('Eingabe Analyse'!$A6="x",V18/$E6,0)</f>
        <v>0</v>
      </c>
      <c r="W31" s="5">
        <f>IF('Eingabe Analyse'!$A6="x",W18/$E6,0)</f>
        <v>0</v>
      </c>
      <c r="X31" s="5">
        <f>IF('Eingabe Analyse'!$A6="x",X18/$E6,0)</f>
        <v>0</v>
      </c>
      <c r="Y31" s="5">
        <f>IF('Eingabe Analyse'!$A6="x",Y18/$E6,0)</f>
        <v>0</v>
      </c>
      <c r="Z31" s="5">
        <f>IF('Eingabe Analyse'!$A6="x",Z18/$E6,0)</f>
        <v>0</v>
      </c>
      <c r="AA31" s="5">
        <f>IF('Eingabe Analyse'!$A6="x",AA18/$E6,0)</f>
        <v>0</v>
      </c>
      <c r="AB31" s="5">
        <f>IF('Eingabe Analyse'!$A6="x",AB18/$E6,0)</f>
        <v>0</v>
      </c>
      <c r="AC31" s="5">
        <f>IF('Eingabe Analyse'!$A6="x",AC18/$E6,0)</f>
        <v>0</v>
      </c>
      <c r="AD31" s="5">
        <f>IF('Eingabe Analyse'!$A6="x",AD18/$E6,0)</f>
        <v>0</v>
      </c>
      <c r="AE31" s="5">
        <f>IF('Eingabe Analyse'!$A6="x",AE18/$E6,0)</f>
        <v>0</v>
      </c>
      <c r="AF31" s="5">
        <f>IF('Eingabe Analyse'!$A6="x",AF18/$E6,0)</f>
        <v>0</v>
      </c>
      <c r="AG31" s="5">
        <f>IF('Eingabe Analyse'!$A6="x",AG18/$E6,0)</f>
        <v>0</v>
      </c>
      <c r="AH31" s="5">
        <f>IF('Eingabe Analyse'!$A6="x",AH18/$E6,0)</f>
        <v>0</v>
      </c>
      <c r="AI31" s="5">
        <f>IF('Eingabe Analyse'!$A6="x",AI18/$E6,0)</f>
        <v>0</v>
      </c>
      <c r="AJ31" s="5">
        <f>IF('Eingabe Analyse'!$A6="x",AJ18/$E6,0)</f>
        <v>0</v>
      </c>
      <c r="AK31" s="5">
        <f>IF('Eingabe Analyse'!$A6="x",AK18/$E6,0)</f>
        <v>0</v>
      </c>
      <c r="AL31" s="5">
        <f>IF('Eingabe Analyse'!$A6="x",AL18/$E6,0)</f>
        <v>0</v>
      </c>
      <c r="AM31" s="5">
        <f>IF('Eingabe Analyse'!$A6="x",AM18/$E6,0)</f>
        <v>0</v>
      </c>
      <c r="AN31" s="5">
        <f>IF('Eingabe Analyse'!$A6="x",AN18/$E6,0)</f>
        <v>0</v>
      </c>
      <c r="AO31" s="5">
        <f>IF('Eingabe Analyse'!$A6="x",AO18/$E6,0)</f>
        <v>0</v>
      </c>
      <c r="AP31" s="5">
        <f>IF('Eingabe Analyse'!$A6="x",AP18/$E6,0)</f>
        <v>0</v>
      </c>
      <c r="AQ31" s="5">
        <f>IF('Eingabe Analyse'!$A6="x",AQ18/$E6,0)</f>
        <v>0</v>
      </c>
      <c r="AR31" s="5">
        <f>IF('Eingabe Analyse'!$A6="x",AR18/$E6,0)</f>
        <v>0</v>
      </c>
      <c r="AS31" s="5">
        <f>IF('Eingabe Analyse'!$A6="x",AS18/$E6,0)</f>
        <v>0</v>
      </c>
      <c r="AT31" s="5">
        <f>IF('Eingabe Analyse'!$A6="x",AT18/$E6,0)</f>
        <v>0</v>
      </c>
      <c r="AU31" s="5">
        <f>IF('Eingabe Analyse'!$A6="x",AU18/$E6,0)</f>
        <v>0</v>
      </c>
      <c r="AV31" s="5">
        <f>IF('Eingabe Analyse'!$A6="x",AV18/$E6,0)</f>
        <v>0</v>
      </c>
      <c r="AW31" s="5">
        <f>IF('Eingabe Analyse'!$A6="x",AW18/$E6,0)</f>
        <v>0</v>
      </c>
      <c r="AX31" s="5">
        <f>IF('Eingabe Analyse'!$A6="x",AX18/$E6,0)</f>
        <v>0</v>
      </c>
      <c r="AY31" s="5">
        <f>IF('Eingabe Analyse'!$A6="x",AY18/$E6,0)</f>
        <v>0</v>
      </c>
      <c r="AZ31" s="5">
        <f>IF('Eingabe Analyse'!$A6="x",AZ18/$E6,0)</f>
        <v>0</v>
      </c>
      <c r="BA31" s="5">
        <f>IF('Eingabe Analyse'!$A6="x",BA18/$E6,0)</f>
        <v>0</v>
      </c>
      <c r="BB31" s="5">
        <f>IF('Eingabe Analyse'!$A6="x",BB18/$E6,0)</f>
        <v>0</v>
      </c>
      <c r="BC31" s="5">
        <f>IF('Eingabe Analyse'!$A6="x",BC18/$E6,0)</f>
        <v>0</v>
      </c>
      <c r="BD31" s="5">
        <f>IF('Eingabe Analyse'!$A6="x",BD18/$E6,0)</f>
        <v>0</v>
      </c>
      <c r="BE31" s="5">
        <f>IF('Eingabe Analyse'!$A6="x",BE18/$E6,0)</f>
        <v>0</v>
      </c>
      <c r="BF31" s="5">
        <f>IF('Eingabe Analyse'!$A6="x",BF18/$E6,0)</f>
        <v>0</v>
      </c>
      <c r="BG31" s="5">
        <f>IF('Eingabe Analyse'!$A6="x",BG18/$E6,0)</f>
        <v>0</v>
      </c>
      <c r="BH31" s="5">
        <f>IF('Eingabe Analyse'!$A6="x",BH18/$E6,0)</f>
        <v>0</v>
      </c>
      <c r="BI31" s="5">
        <f>IF('Eingabe Analyse'!$A6="x",BI18/$E6,0)</f>
        <v>0</v>
      </c>
      <c r="BJ31" s="5">
        <f>IF('Eingabe Analyse'!$A6="x",BJ18/$E6,0)</f>
        <v>0</v>
      </c>
      <c r="BK31" s="5">
        <f>IF('Eingabe Analyse'!$A6="x",BK18/$E6,0)</f>
        <v>0</v>
      </c>
      <c r="BL31" s="5">
        <f>IF('Eingabe Analyse'!$A6="x",BL18/$E6,0)</f>
        <v>0</v>
      </c>
      <c r="BM31" s="5">
        <f>IF('Eingabe Analyse'!$A6="x",BM18/$E6,0)</f>
        <v>0</v>
      </c>
      <c r="BN31" s="5">
        <f>IF('Eingabe Analyse'!$A6="x",BN18/$E6,0)</f>
        <v>0</v>
      </c>
      <c r="BO31" s="5">
        <f>IF('Eingabe Analyse'!$A6="x",BO18/$E6,0)</f>
        <v>0</v>
      </c>
      <c r="BP31" s="5">
        <f>IF('Eingabe Analyse'!$A6="x",BP18/$E6,0)</f>
        <v>0</v>
      </c>
      <c r="BQ31" s="5">
        <f>IF('Eingabe Analyse'!$A6="x",BQ18/$E6,0)</f>
        <v>0</v>
      </c>
      <c r="BR31" s="5">
        <f>IF('Eingabe Analyse'!$A6="x",BR18/$E6,0)</f>
        <v>0</v>
      </c>
      <c r="BS31" s="5">
        <f>IF('Eingabe Analyse'!$A6="x",BS18/$E6,0)</f>
        <v>0</v>
      </c>
      <c r="BT31" s="5">
        <f>IF('Eingabe Analyse'!$A6="x",BT18/$E6,0)</f>
        <v>0</v>
      </c>
      <c r="BU31" s="5">
        <f>IF('Eingabe Analyse'!$A6="x",BU18/$E6,0)</f>
        <v>0</v>
      </c>
      <c r="BV31" s="5">
        <f>IF('Eingabe Analyse'!$A6="x",BV18/$E6,0)</f>
        <v>0</v>
      </c>
      <c r="BW31" s="5">
        <f>IF('Eingabe Analyse'!$A6="x",BW18/$E6,0)</f>
        <v>0</v>
      </c>
      <c r="BX31" s="5">
        <f>IF('Eingabe Analyse'!$A6="x",BX18/$E6,0)</f>
        <v>0</v>
      </c>
      <c r="BY31" s="5">
        <f>IF('Eingabe Analyse'!$A6="x",BY18/$E6,0)</f>
        <v>0</v>
      </c>
      <c r="BZ31" s="5">
        <f>IF('Eingabe Analyse'!$A6="x",BZ18/$E6,0)</f>
        <v>0</v>
      </c>
      <c r="CA31" s="5">
        <f>IF('Eingabe Analyse'!$A6="x",CA18/$E6,0)</f>
        <v>0</v>
      </c>
      <c r="CB31" s="5">
        <f>IF('Eingabe Analyse'!$A6="x",CB18/$E6,0)</f>
        <v>0</v>
      </c>
      <c r="CC31" s="5">
        <f>IF('Eingabe Analyse'!$A6="x",CC18/$E6,0)</f>
        <v>0</v>
      </c>
      <c r="CD31" s="5">
        <f>IF('Eingabe Analyse'!$A6="x",CD18/$E6,0)</f>
        <v>0</v>
      </c>
      <c r="CE31" s="5">
        <f>IF('Eingabe Analyse'!$A6="x",CE18/$E6,0)</f>
        <v>0</v>
      </c>
      <c r="CF31" s="5">
        <f>IF('Eingabe Analyse'!$A6="x",CF18/$E6,0)</f>
        <v>0</v>
      </c>
      <c r="CG31" s="5">
        <f>IF('Eingabe Analyse'!$A6="x",CG18/$E6,0)</f>
        <v>0</v>
      </c>
      <c r="CH31" s="5">
        <f>IF('Eingabe Analyse'!$A6="x",CH18/$E6,0)</f>
        <v>0</v>
      </c>
      <c r="CI31" s="5">
        <f>IF('Eingabe Analyse'!$A6="x",CI18/$E6,0)</f>
        <v>0</v>
      </c>
      <c r="CJ31" s="5">
        <f>IF('Eingabe Analyse'!$A6="x",CJ18/$E6,0)</f>
        <v>0</v>
      </c>
      <c r="CK31" s="5">
        <f>IF('Eingabe Analyse'!$A6="x",CK18/$E6,0)</f>
        <v>0</v>
      </c>
      <c r="CL31" s="5">
        <f>IF('Eingabe Analyse'!$A6="x",CL18/$E6,0)</f>
        <v>0</v>
      </c>
      <c r="CM31" s="5">
        <f>IF('Eingabe Analyse'!$A6="x",CM18/$E6,0)</f>
        <v>0</v>
      </c>
      <c r="CN31" s="5">
        <f>IF('Eingabe Analyse'!$A6="x",CN18/$E6,0)</f>
        <v>0</v>
      </c>
      <c r="CO31" s="5">
        <f>IF('Eingabe Analyse'!$A6="x",CO18/$E6,0)</f>
        <v>0</v>
      </c>
      <c r="CP31" s="5">
        <f>IF('Eingabe Analyse'!$A6="x",CP18/$E6,0)</f>
        <v>0</v>
      </c>
      <c r="CQ31" s="5">
        <f>IF('Eingabe Analyse'!$A6="x",CQ18/$E6,0)</f>
        <v>0</v>
      </c>
      <c r="CR31" s="5">
        <f>IF('Eingabe Analyse'!$A6="x",CR18/$E6,0)</f>
        <v>0</v>
      </c>
      <c r="CS31" s="5">
        <f>IF('Eingabe Analyse'!$A6="x",CS18/$E6,0)</f>
        <v>0</v>
      </c>
      <c r="CT31" s="5">
        <f>IF('Eingabe Analyse'!$A6="x",CT18/$E6,0)</f>
        <v>0</v>
      </c>
      <c r="CU31" s="5">
        <f>IF('Eingabe Analyse'!$A6="x",CU18/$E6,0)</f>
        <v>0</v>
      </c>
      <c r="CV31" s="5">
        <f>IF('Eingabe Analyse'!$A6="x",CV18/$E6,0)</f>
        <v>0</v>
      </c>
      <c r="CW31" s="5">
        <f>IF('Eingabe Analyse'!$A6="x",CW18/$E6,0)</f>
        <v>0</v>
      </c>
      <c r="CX31" s="5">
        <f>IF('Eingabe Analyse'!$A6="x",CX18/$E6,0)</f>
        <v>0</v>
      </c>
      <c r="CY31" s="5">
        <f>IF('Eingabe Analyse'!$A6="x",CY18/$E6,0)</f>
        <v>0</v>
      </c>
      <c r="CZ31" s="5">
        <f>IF('Eingabe Analyse'!$A6="x",CZ18/$E6,0)</f>
        <v>0</v>
      </c>
      <c r="DA31" s="5">
        <f>IF('Eingabe Analyse'!$A6="x",DA18/$E6,0)</f>
        <v>0</v>
      </c>
      <c r="DB31" s="5">
        <f>IF('Eingabe Analyse'!$A6="x",DB18/$E6,0)</f>
        <v>0</v>
      </c>
      <c r="DC31" s="5">
        <f>IF('Eingabe Analyse'!$A6="x",DC18/$E6,0)</f>
        <v>0</v>
      </c>
      <c r="DD31" s="5">
        <f>IF('Eingabe Analyse'!$A6="x",DD18/$E6,0)</f>
        <v>0</v>
      </c>
      <c r="DE31" s="5">
        <f>IF('Eingabe Analyse'!$A6="x",DE18/$E6,0)</f>
        <v>0</v>
      </c>
      <c r="DF31" s="5">
        <f>IF('Eingabe Analyse'!$A6="x",DF18/$E6,0)</f>
        <v>0</v>
      </c>
      <c r="DG31" s="5">
        <f>IF('Eingabe Analyse'!$A6="x",DG18/$E6,0)</f>
        <v>0</v>
      </c>
      <c r="DH31" s="5">
        <f>IF('Eingabe Analyse'!$A6="x",DH18/$E6,0)</f>
        <v>0</v>
      </c>
      <c r="DI31" s="5">
        <f>IF('Eingabe Analyse'!$A6="x",DI18/$E6,0)</f>
        <v>0</v>
      </c>
      <c r="DJ31" s="5">
        <f>IF('Eingabe Analyse'!$A6="x",DJ18/$E6,0)</f>
        <v>0</v>
      </c>
      <c r="DK31" s="5">
        <f>IF('Eingabe Analyse'!$A6="x",DK18/$E6,0)</f>
        <v>0</v>
      </c>
      <c r="DL31" s="5">
        <f>IF('Eingabe Analyse'!$A6="x",DL18/$E6,0)</f>
        <v>0</v>
      </c>
      <c r="DM31" s="5">
        <f>IF('Eingabe Analyse'!$A6="x",DM18/$E6,0)</f>
        <v>0</v>
      </c>
      <c r="DN31" s="5">
        <f>IF('Eingabe Analyse'!$A6="x",DN18/$E6,0)</f>
        <v>0</v>
      </c>
      <c r="DO31" s="5">
        <f>IF('Eingabe Analyse'!$A6="x",DO18/$E6,0)</f>
        <v>0</v>
      </c>
      <c r="DP31" s="5">
        <f>IF('Eingabe Analyse'!$A6="x",DP18/$E6,0)</f>
        <v>0</v>
      </c>
      <c r="DQ31" s="5">
        <f>IF('Eingabe Analyse'!$A6="x",DQ18/$E6,0)</f>
        <v>0</v>
      </c>
      <c r="DR31" s="5">
        <f>IF('Eingabe Analyse'!$A6="x",DR18/$E6,0)</f>
        <v>0</v>
      </c>
      <c r="DS31" s="5">
        <f>IF('Eingabe Analyse'!$A6="x",DS18/$E6,0)</f>
        <v>0</v>
      </c>
      <c r="DT31" s="5">
        <f>IF('Eingabe Analyse'!$A6="x",DT18/$E6,0)</f>
        <v>0</v>
      </c>
      <c r="DU31" s="5">
        <f>IF('Eingabe Analyse'!$A6="x",DU18/$E6,0)</f>
        <v>0</v>
      </c>
      <c r="DV31" s="5">
        <f>IF('Eingabe Analyse'!$A6="x",DV18/$E6,0)</f>
        <v>0</v>
      </c>
      <c r="DW31" s="5">
        <f>IF('Eingabe Analyse'!$A6="x",DW18/$E6,0)</f>
        <v>0</v>
      </c>
      <c r="DX31" s="5">
        <f>IF('Eingabe Analyse'!$A6="x",DX18/$E6,0)</f>
        <v>0</v>
      </c>
      <c r="DY31" s="5">
        <f>IF('Eingabe Analyse'!$A6="x",DY18/$E6,0)</f>
        <v>0</v>
      </c>
      <c r="DZ31" s="5">
        <f>IF('Eingabe Analyse'!$A6="x",DZ18/$E6,0)</f>
        <v>0</v>
      </c>
      <c r="EA31" s="5">
        <f>IF('Eingabe Analyse'!$A6="x",EA18/$E6,0)</f>
        <v>0</v>
      </c>
      <c r="EB31" s="5">
        <f>IF('Eingabe Analyse'!$A6="x",EB18/$E6,0)</f>
        <v>0</v>
      </c>
      <c r="EC31" s="5">
        <f>IF('Eingabe Analyse'!$A6="x",EC18/$E6,0)</f>
        <v>0</v>
      </c>
      <c r="ED31" s="5">
        <f>IF('Eingabe Analyse'!$A6="x",ED18/$E6,0)</f>
        <v>0</v>
      </c>
      <c r="EE31" s="5">
        <f>IF('Eingabe Analyse'!$A6="x",EE18/$E6,0)</f>
        <v>0</v>
      </c>
      <c r="EF31" s="5">
        <f>IF('Eingabe Analyse'!$A6="x",EF18/$E6,0)</f>
        <v>0</v>
      </c>
      <c r="EG31" s="5">
        <f>IF('Eingabe Analyse'!$A6="x",EG18/$E6,0)</f>
        <v>0</v>
      </c>
      <c r="EH31" s="5">
        <f>IF('Eingabe Analyse'!$A6="x",EH18/$E6,0)</f>
        <v>0</v>
      </c>
      <c r="EI31" s="5">
        <f>IF('Eingabe Analyse'!$A6="x",EI18/$E6,0)</f>
        <v>0</v>
      </c>
      <c r="EJ31" s="5">
        <f>IF('Eingabe Analyse'!$A6="x",EJ18/$E6,0)</f>
        <v>0</v>
      </c>
      <c r="EK31" s="5">
        <f>IF('Eingabe Analyse'!$A6="x",EK18/$E6,0)</f>
        <v>0</v>
      </c>
      <c r="EL31" s="5">
        <f>IF('Eingabe Analyse'!$A6="x",EL18/$E6,0)</f>
        <v>0</v>
      </c>
      <c r="EM31" s="5">
        <f>IF('Eingabe Analyse'!$A6="x",EM18/$E6,0)</f>
        <v>0</v>
      </c>
      <c r="EN31" s="5">
        <f>IF('Eingabe Analyse'!$A6="x",EN18/$E6,0)</f>
        <v>0</v>
      </c>
      <c r="EO31" s="5">
        <f>IF('Eingabe Analyse'!$A6="x",EO18/$E6,0)</f>
        <v>0</v>
      </c>
      <c r="EP31" s="5">
        <f>IF('Eingabe Analyse'!$A6="x",EP18/$E6,0)</f>
        <v>0</v>
      </c>
      <c r="EQ31" s="5">
        <f>IF('Eingabe Analyse'!$A6="x",EQ18/$E6,0)</f>
        <v>0</v>
      </c>
      <c r="ER31" s="5">
        <f>IF('Eingabe Analyse'!$A6="x",ER18/$E6,0)</f>
        <v>0</v>
      </c>
      <c r="ES31" s="5">
        <f>IF('Eingabe Analyse'!$A6="x",ES18/$E6,0)</f>
        <v>0</v>
      </c>
      <c r="ET31" s="5">
        <f>IF('Eingabe Analyse'!$A6="x",ET18/$E6,0)</f>
        <v>0</v>
      </c>
      <c r="EU31" s="5">
        <f>IF('Eingabe Analyse'!$A6="x",EU18/$E6,0)</f>
        <v>0</v>
      </c>
      <c r="EV31" s="5">
        <f>IF('Eingabe Analyse'!$A6="x",EV18/$E6,0)</f>
        <v>0</v>
      </c>
      <c r="EW31" s="5">
        <f>IF('Eingabe Analyse'!$A6="x",EW18/$E6,0)</f>
        <v>0</v>
      </c>
      <c r="EX31" s="5">
        <f>IF('Eingabe Analyse'!$A6="x",EX18/$E6,0)</f>
        <v>0</v>
      </c>
      <c r="EY31" s="5">
        <f>IF('Eingabe Analyse'!$A6="x",EY18/$E6,0)</f>
        <v>0</v>
      </c>
      <c r="EZ31" s="5">
        <f>IF('Eingabe Analyse'!$A6="x",EZ18/$E6,0)</f>
        <v>0</v>
      </c>
      <c r="FA31" s="5">
        <f>IF('Eingabe Analyse'!$A6="x",FA18/$E6,0)</f>
        <v>0</v>
      </c>
      <c r="FB31" s="5">
        <f>IF('Eingabe Analyse'!$A6="x",FB18/$E6,0)</f>
        <v>0</v>
      </c>
      <c r="FC31" s="5">
        <f>IF('Eingabe Analyse'!$A6="x",FC18/$E6,0)</f>
        <v>0</v>
      </c>
      <c r="FD31" s="5">
        <f>IF('Eingabe Analyse'!$A6="x",FD18/$E6,0)</f>
        <v>0</v>
      </c>
      <c r="FE31" s="5">
        <f>IF('Eingabe Analyse'!$A6="x",FE18/$E6,0)</f>
        <v>0</v>
      </c>
      <c r="FF31" s="5">
        <f>IF('Eingabe Analyse'!$A6="x",FF18/$E6,0)</f>
        <v>0</v>
      </c>
      <c r="FG31" s="5">
        <f>IF('Eingabe Analyse'!$A6="x",FG18/$E6,0)</f>
        <v>0</v>
      </c>
      <c r="FH31" s="5">
        <f>IF('Eingabe Analyse'!$A6="x",FH18/$E6,0)</f>
        <v>0</v>
      </c>
      <c r="FI31" s="5">
        <f>IF('Eingabe Analyse'!$A6="x",FI18/$E6,0)</f>
        <v>0</v>
      </c>
      <c r="FJ31" s="5">
        <f>IF('Eingabe Analyse'!$A6="x",FJ18/$E6,0)</f>
        <v>0</v>
      </c>
      <c r="FK31" s="5">
        <f>IF('Eingabe Analyse'!$A6="x",FK18/$E6,0)</f>
        <v>0</v>
      </c>
      <c r="FL31" s="5">
        <f>IF('Eingabe Analyse'!$A6="x",FL18/$E6,0)</f>
        <v>0</v>
      </c>
      <c r="FM31" s="5">
        <f>IF('Eingabe Analyse'!$A6="x",FM18/$E6,0)</f>
        <v>0</v>
      </c>
      <c r="FN31" s="5">
        <f>IF('Eingabe Analyse'!$A6="x",FN18/$E6,0)</f>
        <v>0</v>
      </c>
      <c r="FO31" s="5">
        <f>IF('Eingabe Analyse'!$A6="x",FO18/$E6,0)</f>
        <v>0</v>
      </c>
      <c r="FP31" s="5">
        <f>IF('Eingabe Analyse'!$A6="x",FP18/$E6,0)</f>
        <v>0</v>
      </c>
      <c r="FQ31" s="5">
        <f>IF('Eingabe Analyse'!$A6="x",FQ18/$E6,0)</f>
        <v>0</v>
      </c>
      <c r="FR31" s="5">
        <f>IF('Eingabe Analyse'!$A6="x",FR18/$E6,0)</f>
        <v>0</v>
      </c>
      <c r="FS31" s="5">
        <f>IF('Eingabe Analyse'!$A6="x",FS18/$E6,0)</f>
        <v>0</v>
      </c>
      <c r="FT31" s="5">
        <f>IF('Eingabe Analyse'!$A6="x",FT18/$E6,0)</f>
        <v>0</v>
      </c>
      <c r="FU31" s="5">
        <f>IF('Eingabe Analyse'!$A6="x",FU18/$E6,0)</f>
        <v>0</v>
      </c>
      <c r="FV31" s="5">
        <f>IF('Eingabe Analyse'!$A6="x",FV18/$E6,0)</f>
        <v>0</v>
      </c>
      <c r="FW31" s="5">
        <f>IF('Eingabe Analyse'!$A6="x",FW18/$E6,0)</f>
        <v>0</v>
      </c>
      <c r="FX31" s="5">
        <f>IF('Eingabe Analyse'!$A6="x",FX18/$E6,0)</f>
        <v>0</v>
      </c>
      <c r="FY31" s="5">
        <f>IF('Eingabe Analyse'!$A6="x",FY18/$E6,0)</f>
        <v>0</v>
      </c>
      <c r="FZ31" s="5">
        <f>IF('Eingabe Analyse'!$A6="x",FZ18/$E6,0)</f>
        <v>0</v>
      </c>
      <c r="GA31" s="5">
        <f>IF('Eingabe Analyse'!$A6="x",GA18/$E6,0)</f>
        <v>0</v>
      </c>
      <c r="GB31" s="5">
        <f>IF('Eingabe Analyse'!$A6="x",GB18/$E6,0)</f>
        <v>0</v>
      </c>
      <c r="GC31" s="5">
        <f>IF('Eingabe Analyse'!$A6="x",GC18/$E6,0)</f>
        <v>0</v>
      </c>
      <c r="GD31" s="5">
        <f>IF('Eingabe Analyse'!$A6="x",GD18/$E6,0)</f>
        <v>0</v>
      </c>
      <c r="GE31" s="5">
        <f>IF('Eingabe Analyse'!$A6="x",GE18/$E6,0)</f>
        <v>0</v>
      </c>
      <c r="GF31" s="5">
        <f>IF('Eingabe Analyse'!$A6="x",GF18/$E6,0)</f>
        <v>0</v>
      </c>
      <c r="GG31" s="5">
        <f>IF('Eingabe Analyse'!$A6="x",GG18/$E6,0)</f>
        <v>0</v>
      </c>
      <c r="GH31" s="5">
        <f>IF('Eingabe Analyse'!$A6="x",GH18/$E6,0)</f>
        <v>0</v>
      </c>
      <c r="GI31" s="5">
        <f>IF('Eingabe Analyse'!$A6="x",GI18/$E6,0)</f>
        <v>0</v>
      </c>
      <c r="GJ31" s="5">
        <f>IF('Eingabe Analyse'!$A6="x",GJ18/$E6,0)</f>
        <v>0</v>
      </c>
      <c r="GK31" s="5">
        <f>IF('Eingabe Analyse'!$A6="x",GK18/$E6,0)</f>
        <v>0</v>
      </c>
      <c r="GL31" s="5">
        <f>IF('Eingabe Analyse'!$A6="x",GL18/$E6,0)</f>
        <v>0</v>
      </c>
      <c r="GM31" s="5">
        <f>IF('Eingabe Analyse'!$A6="x",GM18/$E6,0)</f>
        <v>0</v>
      </c>
      <c r="GN31" s="5">
        <f>IF('Eingabe Analyse'!$A6="x",GN18/$E6,0)</f>
        <v>0</v>
      </c>
      <c r="GO31" s="5">
        <f>IF('Eingabe Analyse'!$A6="x",GO18/$E6,0)</f>
        <v>0</v>
      </c>
      <c r="GP31" s="5">
        <f>IF('Eingabe Analyse'!$A6="x",GP18/$E6,0)</f>
        <v>0</v>
      </c>
      <c r="GQ31" s="5">
        <f>IF('Eingabe Analyse'!$A6="x",GQ18/$E6,0)</f>
        <v>0</v>
      </c>
      <c r="GR31" s="5">
        <f>IF('Eingabe Analyse'!$A6="x",GR18/$E6,0)</f>
        <v>0</v>
      </c>
      <c r="GS31" s="5">
        <f>IF('Eingabe Analyse'!$A6="x",GS18/$E6,0)</f>
        <v>0</v>
      </c>
      <c r="GT31" s="5">
        <f>IF('Eingabe Analyse'!$A6="x",GT18/$E6,0)</f>
        <v>0</v>
      </c>
      <c r="GU31" s="5">
        <f>IF('Eingabe Analyse'!$A6="x",GU18/$E6,0)</f>
        <v>0</v>
      </c>
      <c r="GV31" s="5">
        <f>IF('Eingabe Analyse'!$A6="x",GV18/$E6,0)</f>
        <v>0</v>
      </c>
      <c r="GW31" s="5">
        <f>IF('Eingabe Analyse'!$A6="x",GW18/$E6,0)</f>
        <v>0</v>
      </c>
      <c r="GX31" s="5">
        <f>IF('Eingabe Analyse'!$A6="x",GX18/$E6,0)</f>
        <v>0</v>
      </c>
      <c r="GY31" s="5">
        <f>IF('Eingabe Analyse'!$A6="x",GY18/$E6,0)</f>
        <v>0</v>
      </c>
      <c r="GZ31" s="5">
        <f>IF('Eingabe Analyse'!$A6="x",GZ18/$E6,0)</f>
        <v>0</v>
      </c>
      <c r="HA31" s="5">
        <f>IF('Eingabe Analyse'!$A6="x",HA18/$E6,0)</f>
        <v>0</v>
      </c>
      <c r="HB31" s="5">
        <f>IF('Eingabe Analyse'!$A6="x",HB18/$E6,0)</f>
        <v>0</v>
      </c>
      <c r="HC31" s="5">
        <f>IF('Eingabe Analyse'!$A6="x",HC18/$E6,0)</f>
        <v>0</v>
      </c>
      <c r="HD31" s="5">
        <f>IF('Eingabe Analyse'!$A6="x",HD18/$E6,0)</f>
        <v>0</v>
      </c>
      <c r="HE31" s="5">
        <f>IF('Eingabe Analyse'!$A6="x",HE18/$E6,0)</f>
        <v>0</v>
      </c>
      <c r="HF31" s="5">
        <f>IF('Eingabe Analyse'!$A6="x",HF18/$E6,0)</f>
        <v>0</v>
      </c>
      <c r="HG31" s="5">
        <f>IF('Eingabe Analyse'!$A6="x",HG18/$E6,0)</f>
        <v>0</v>
      </c>
      <c r="HH31" s="5">
        <f>IF('Eingabe Analyse'!$A6="x",HH18/$E6,0)</f>
        <v>0</v>
      </c>
      <c r="HI31" s="5">
        <f>IF('Eingabe Analyse'!$A6="x",HI18/$E6,0)</f>
        <v>0</v>
      </c>
      <c r="HJ31" s="5">
        <f>IF('Eingabe Analyse'!$A6="x",HJ18/$E6,0)</f>
        <v>0</v>
      </c>
      <c r="HK31" s="5">
        <f>IF('Eingabe Analyse'!$A6="x",HK18/$E6,0)</f>
        <v>0</v>
      </c>
      <c r="HL31" s="5">
        <f>IF('Eingabe Analyse'!$A6="x",HL18/$E6,0)</f>
        <v>0</v>
      </c>
      <c r="HM31" s="5">
        <f>IF('Eingabe Analyse'!$A6="x",HM18/$E6,0)</f>
        <v>0</v>
      </c>
      <c r="HN31" s="5">
        <f>IF('Eingabe Analyse'!$A6="x",HN18/$E6,0)</f>
        <v>0</v>
      </c>
      <c r="HO31" s="5">
        <f>IF('Eingabe Analyse'!$A6="x",HO18/$E6,0)</f>
        <v>0</v>
      </c>
      <c r="HP31" s="5">
        <f>IF('Eingabe Analyse'!$A6="x",HP18/$E6,0)</f>
        <v>0</v>
      </c>
      <c r="HQ31" s="5">
        <f>IF('Eingabe Analyse'!$A6="x",HQ18/$E6,0)</f>
        <v>0</v>
      </c>
      <c r="HR31" s="5">
        <f>IF('Eingabe Analyse'!$A6="x",HR18/$E6,0)</f>
        <v>0</v>
      </c>
      <c r="HS31" s="5">
        <f>IF('Eingabe Analyse'!$A6="x",HS18/$E6,0)</f>
        <v>0</v>
      </c>
      <c r="HT31" s="5">
        <f>IF('Eingabe Analyse'!$A6="x",HT18/$E6,0)</f>
        <v>0</v>
      </c>
      <c r="HU31" s="5">
        <f>IF('Eingabe Analyse'!$A6="x",HU18/$E6,0)</f>
        <v>0</v>
      </c>
      <c r="HV31" s="5">
        <f>IF('Eingabe Analyse'!$A6="x",HV18/$E6,0)</f>
        <v>0</v>
      </c>
      <c r="HW31" s="5">
        <f>IF('Eingabe Analyse'!$A6="x",HW18/$E6,0)</f>
        <v>0</v>
      </c>
      <c r="HX31" s="5">
        <f>IF('Eingabe Analyse'!$A6="x",HX18/$E6,0)</f>
        <v>0</v>
      </c>
      <c r="HY31" s="5">
        <f>IF('Eingabe Analyse'!$A6="x",HY18/$E6,0)</f>
        <v>0</v>
      </c>
      <c r="HZ31" s="5">
        <f>IF('Eingabe Analyse'!$A6="x",HZ18/$E6,0)</f>
        <v>0</v>
      </c>
      <c r="IA31" s="5">
        <f>IF('Eingabe Analyse'!$A6="x",IA18/$E6,0)</f>
        <v>0</v>
      </c>
      <c r="IB31" s="5">
        <f>IF('Eingabe Analyse'!$A6="x",IB18/$E6,0)</f>
        <v>0</v>
      </c>
      <c r="IC31" s="5">
        <f>IF('Eingabe Analyse'!$A6="x",IC18/$E6,0)</f>
        <v>0</v>
      </c>
      <c r="ID31" s="5">
        <f>IF('Eingabe Analyse'!$A6="x",ID18/$E6,0)</f>
        <v>0</v>
      </c>
      <c r="IE31" s="5">
        <f>IF('Eingabe Analyse'!$A6="x",IE18/$E6,0)</f>
        <v>0</v>
      </c>
      <c r="IF31" s="5">
        <f>IF('Eingabe Analyse'!$A6="x",IF18/$E6,0)</f>
        <v>0</v>
      </c>
      <c r="IG31" s="5">
        <f>IF('Eingabe Analyse'!$A6="x",IG18/$E6,0)</f>
        <v>0</v>
      </c>
      <c r="IH31" s="5">
        <f>IF('Eingabe Analyse'!$A6="x",IH18/$E6,0)</f>
        <v>0</v>
      </c>
      <c r="II31" s="5">
        <f>IF('Eingabe Analyse'!$A6="x",II18/$E6,0)</f>
        <v>0</v>
      </c>
      <c r="IJ31" s="5">
        <f>IF('Eingabe Analyse'!$A6="x",IJ18/$E6,0)</f>
        <v>0</v>
      </c>
      <c r="IK31" s="5">
        <f>IF('Eingabe Analyse'!$A6="x",IK18/$E6,0)</f>
        <v>0</v>
      </c>
      <c r="IL31" s="5">
        <f>IF('Eingabe Analyse'!$A6="x",IL18/$E6,0)</f>
        <v>0</v>
      </c>
      <c r="IM31" s="5">
        <f>IF('Eingabe Analyse'!$A6="x",IM18/$E6,0)</f>
        <v>0</v>
      </c>
      <c r="IN31" s="5">
        <f>IF('Eingabe Analyse'!$A6="x",IN18/$E6,0)</f>
        <v>0</v>
      </c>
      <c r="IO31" s="5">
        <f>IF('Eingabe Analyse'!$A6="x",IO18/$E6,0)</f>
        <v>0</v>
      </c>
      <c r="IP31" s="5">
        <f>IF('Eingabe Analyse'!$A6="x",IP18/$E6,0)</f>
        <v>0</v>
      </c>
      <c r="IQ31" s="5">
        <f>IF('Eingabe Analyse'!$A6="x",IQ18/$E6,0)</f>
        <v>0</v>
      </c>
      <c r="IR31" s="5">
        <f>IF('Eingabe Analyse'!$A6="x",IR18/$E6,0)</f>
        <v>0</v>
      </c>
      <c r="IS31" s="5">
        <f>IF('Eingabe Analyse'!$A6="x",IS18/$E6,0)</f>
        <v>0</v>
      </c>
      <c r="IT31" s="5">
        <f>IF('Eingabe Analyse'!$A6="x",IT18/$E6,0)</f>
        <v>0</v>
      </c>
      <c r="IU31" s="5">
        <f>IF('Eingabe Analyse'!$A6="x",IU18/$E6,0)</f>
        <v>0</v>
      </c>
      <c r="IV31" s="5">
        <f>IF('Eingabe Analyse'!$A6="x",IV18/$E6,0)</f>
        <v>0</v>
      </c>
      <c r="IW31" s="5">
        <f>IF('Eingabe Analyse'!$A6="x",IW18/$E6,0)</f>
        <v>0</v>
      </c>
      <c r="IX31" s="5">
        <f>IF('Eingabe Analyse'!$A6="x",IX18/$E6,0)</f>
        <v>0</v>
      </c>
      <c r="IY31" s="5">
        <f>IF('Eingabe Analyse'!$A6="x",IY18/$E6,0)</f>
        <v>0</v>
      </c>
      <c r="IZ31" s="5">
        <f>IF('Eingabe Analyse'!$A6="x",IZ18/$E6,0)</f>
        <v>0</v>
      </c>
      <c r="JA31" s="5">
        <f>IF('Eingabe Analyse'!$A6="x",JA18/$E6,0)</f>
        <v>0</v>
      </c>
      <c r="JB31" s="5">
        <f>IF('Eingabe Analyse'!$A6="x",JB18/$E6,0)</f>
        <v>0</v>
      </c>
      <c r="JC31" s="5">
        <f>IF('Eingabe Analyse'!$A6="x",JC18/$E6,0)</f>
        <v>0</v>
      </c>
      <c r="JD31" s="5">
        <f>IF('Eingabe Analyse'!$A6="x",JD18/$E6,0)</f>
        <v>0</v>
      </c>
      <c r="JE31" s="5">
        <f>IF('Eingabe Analyse'!$A6="x",JE18/$E6,0)</f>
        <v>0</v>
      </c>
      <c r="JF31" s="5">
        <f>IF('Eingabe Analyse'!$A6="x",JF18/$E6,0)</f>
        <v>0</v>
      </c>
      <c r="JG31" s="5">
        <f>IF('Eingabe Analyse'!$A6="x",JG18/$E6,0)</f>
        <v>0</v>
      </c>
      <c r="JH31" s="5">
        <f>IF('Eingabe Analyse'!$A6="x",JH18/$E6,0)</f>
        <v>0</v>
      </c>
      <c r="JI31" s="5">
        <f>IF('Eingabe Analyse'!$A6="x",JI18/$E6,0)</f>
        <v>0</v>
      </c>
      <c r="JJ31" s="5">
        <f>IF('Eingabe Analyse'!$A6="x",JJ18/$E6,0)</f>
        <v>0</v>
      </c>
      <c r="JK31" s="5">
        <f>IF('Eingabe Analyse'!$A6="x",JK18/$E6,0)</f>
        <v>0</v>
      </c>
      <c r="JL31" s="5">
        <f>IF('Eingabe Analyse'!$A6="x",JL18/$E6,0)</f>
        <v>0</v>
      </c>
      <c r="JM31" s="5">
        <f>IF('Eingabe Analyse'!$A6="x",JM18/$E6,0)</f>
        <v>0</v>
      </c>
      <c r="JN31" s="5">
        <f>IF('Eingabe Analyse'!$A6="x",JN18/$E6,0)</f>
        <v>0</v>
      </c>
      <c r="JO31" s="5">
        <f>IF('Eingabe Analyse'!$A6="x",JO18/$E6,0)</f>
        <v>0</v>
      </c>
      <c r="JP31" s="5">
        <f>IF('Eingabe Analyse'!$A6="x",JP18/$E6,0)</f>
        <v>0</v>
      </c>
      <c r="JQ31" s="5">
        <f>IF('Eingabe Analyse'!$A6="x",JQ18/$E6,0)</f>
        <v>0</v>
      </c>
      <c r="JR31" s="5">
        <f>IF('Eingabe Analyse'!$A6="x",JR18/$E6,0)</f>
        <v>0</v>
      </c>
      <c r="JS31" s="5">
        <f>IF('Eingabe Analyse'!$A6="x",JS18/$E6,0)</f>
        <v>0</v>
      </c>
      <c r="JT31" s="5">
        <f>IF('Eingabe Analyse'!$A6="x",JT18/$E6,0)</f>
        <v>0</v>
      </c>
      <c r="JU31" s="5">
        <f>IF('Eingabe Analyse'!$A6="x",JU18/$E6,0)</f>
        <v>0</v>
      </c>
      <c r="JV31" s="5">
        <f>IF('Eingabe Analyse'!$A6="x",JV18/$E6,0)</f>
        <v>0</v>
      </c>
      <c r="JW31" s="5">
        <f>IF('Eingabe Analyse'!$A6="x",JW18/$E6,0)</f>
        <v>0</v>
      </c>
      <c r="JX31" s="5">
        <f>IF('Eingabe Analyse'!$A6="x",JX18/$E6,0)</f>
        <v>0</v>
      </c>
      <c r="JY31" s="5">
        <f>IF('Eingabe Analyse'!$A6="x",JY18/$E6,0)</f>
        <v>0</v>
      </c>
      <c r="JZ31" s="5">
        <f>IF('Eingabe Analyse'!$A6="x",JZ18/$E6,0)</f>
        <v>0</v>
      </c>
      <c r="KA31" s="5">
        <f>IF('Eingabe Analyse'!$A6="x",KA18/$E6,0)</f>
        <v>0</v>
      </c>
      <c r="KB31" s="5">
        <f>IF('Eingabe Analyse'!$A6="x",KB18/$E6,0)</f>
        <v>0</v>
      </c>
      <c r="KC31" s="5">
        <f>IF('Eingabe Analyse'!$A6="x",KC18/$E6,0)</f>
        <v>0</v>
      </c>
      <c r="KD31" s="5">
        <f>IF('Eingabe Analyse'!$A6="x",KD18/$E6,0)</f>
        <v>0</v>
      </c>
      <c r="KE31" s="5">
        <f>IF('Eingabe Analyse'!$A6="x",KE18/$E6,0)</f>
        <v>0</v>
      </c>
      <c r="KF31" s="5">
        <f>IF('Eingabe Analyse'!$A6="x",KF18/$E6,0)</f>
        <v>0</v>
      </c>
      <c r="KG31" s="5">
        <f>IF('Eingabe Analyse'!$A6="x",KG18/$E6,0)</f>
        <v>0</v>
      </c>
      <c r="KH31" s="5">
        <f>IF('Eingabe Analyse'!$A6="x",KH18/$E6,0)</f>
        <v>0</v>
      </c>
      <c r="KI31" s="5">
        <f>IF('Eingabe Analyse'!$A6="x",KI18/$E6,0)</f>
        <v>0</v>
      </c>
      <c r="KJ31" s="5">
        <f>IF('Eingabe Analyse'!$A6="x",KJ18/$E6,0)</f>
        <v>0</v>
      </c>
      <c r="KK31" s="5">
        <f>IF('Eingabe Analyse'!$A6="x",KK18/$E6,0)</f>
        <v>0</v>
      </c>
      <c r="KL31" s="5">
        <f>IF('Eingabe Analyse'!$A6="x",KL18/$E6,0)</f>
        <v>0</v>
      </c>
      <c r="KM31" s="5">
        <f>IF('Eingabe Analyse'!$A6="x",KM18/$E6,0)</f>
        <v>0</v>
      </c>
      <c r="KN31" s="5">
        <f>IF('Eingabe Analyse'!$A6="x",KN18/$E6,0)</f>
        <v>0</v>
      </c>
      <c r="KO31" s="5">
        <f>IF('Eingabe Analyse'!$A6="x",KO18/$E6,0)</f>
        <v>0</v>
      </c>
      <c r="KP31" s="5">
        <f>IF('Eingabe Analyse'!$A6="x",KP18/$E6,0)</f>
        <v>0</v>
      </c>
      <c r="KQ31" s="5">
        <f>IF('Eingabe Analyse'!$A6="x",KQ18/$E6,0)</f>
        <v>0</v>
      </c>
      <c r="KR31" s="5">
        <f>IF('Eingabe Analyse'!$A6="x",KR18/$E6,0)</f>
        <v>0</v>
      </c>
      <c r="KS31" s="5">
        <f>IF('Eingabe Analyse'!$A6="x",KS18/$E6,0)</f>
        <v>0</v>
      </c>
      <c r="KT31" s="5">
        <f>IF('Eingabe Analyse'!$A6="x",KT18/$E6,0)</f>
        <v>0</v>
      </c>
      <c r="KU31" s="5">
        <f>IF('Eingabe Analyse'!$A6="x",KU18/$E6,0)</f>
        <v>0</v>
      </c>
      <c r="KV31" s="5">
        <f>IF('Eingabe Analyse'!$A6="x",KV18/$E6,0)</f>
        <v>0</v>
      </c>
      <c r="KW31" s="5">
        <f>IF('Eingabe Analyse'!$A6="x",KW18/$E6,0)</f>
        <v>0</v>
      </c>
      <c r="KX31" s="5">
        <f>IF('Eingabe Analyse'!$A6="x",KX18/$E6,0)</f>
        <v>0</v>
      </c>
      <c r="KY31" s="5">
        <f>IF('Eingabe Analyse'!$A6="x",KY18/$E6,0)</f>
        <v>0</v>
      </c>
      <c r="KZ31" s="5">
        <f>IF('Eingabe Analyse'!$A6="x",KZ18/$E6,0)</f>
        <v>0</v>
      </c>
      <c r="LA31" s="5">
        <f>IF('Eingabe Analyse'!$A6="x",LA18/$E6,0)</f>
        <v>0</v>
      </c>
      <c r="LB31" s="5">
        <f>IF('Eingabe Analyse'!$A6="x",LB18/$E6,0)</f>
        <v>0</v>
      </c>
      <c r="LC31" s="5">
        <f>IF('Eingabe Analyse'!$A6="x",LC18/$E6,0)</f>
        <v>0</v>
      </c>
      <c r="LD31" s="5">
        <f>IF('Eingabe Analyse'!$A6="x",LD18/$E6,0)</f>
        <v>0</v>
      </c>
      <c r="LE31" s="5">
        <f>IF('Eingabe Analyse'!$A6="x",LE18/$E6,0)</f>
        <v>0</v>
      </c>
      <c r="LF31" s="5">
        <f>IF('Eingabe Analyse'!$A6="x",LF18/$E6,0)</f>
        <v>0</v>
      </c>
      <c r="LG31" s="5">
        <f>IF('Eingabe Analyse'!$A6="x",LG18/$E6,0)</f>
        <v>0</v>
      </c>
      <c r="LH31" s="5">
        <f>IF('Eingabe Analyse'!$A6="x",LH18/$E6,0)</f>
        <v>0</v>
      </c>
      <c r="LI31" s="5">
        <f>IF('Eingabe Analyse'!$A6="x",LI18/$E6,0)</f>
        <v>0</v>
      </c>
      <c r="LJ31" s="5">
        <f>IF('Eingabe Analyse'!$A6="x",LJ18/$E6,0)</f>
        <v>0</v>
      </c>
      <c r="LK31" s="5">
        <f>IF('Eingabe Analyse'!$A6="x",LK18/$E6,0)</f>
        <v>0</v>
      </c>
      <c r="LL31" s="5">
        <f>IF('Eingabe Analyse'!$A6="x",LL18/$E6,0)</f>
        <v>0</v>
      </c>
      <c r="LM31" s="5">
        <f>IF('Eingabe Analyse'!$A6="x",LM18/$E6,0)</f>
        <v>0</v>
      </c>
      <c r="LN31" s="5">
        <f>IF('Eingabe Analyse'!$A6="x",LN18/$E6,0)</f>
        <v>0</v>
      </c>
      <c r="LO31" s="5">
        <f>IF('Eingabe Analyse'!$A6="x",LO18/$E6,0)</f>
        <v>0</v>
      </c>
      <c r="LP31" s="5">
        <f>IF('Eingabe Analyse'!$A6="x",LP18/$E6,0)</f>
        <v>0</v>
      </c>
      <c r="LQ31" s="5">
        <f>IF('Eingabe Analyse'!$A6="x",LQ18/$E6,0)</f>
        <v>0</v>
      </c>
      <c r="LR31" s="5">
        <f>IF('Eingabe Analyse'!$A6="x",LR18/$E6,0)</f>
        <v>0</v>
      </c>
      <c r="LS31" s="5">
        <f>IF('Eingabe Analyse'!$A6="x",LS18/$E6,0)</f>
        <v>0</v>
      </c>
      <c r="LT31" s="5">
        <f>IF('Eingabe Analyse'!$A6="x",LT18/$E6,0)</f>
        <v>0</v>
      </c>
      <c r="LU31" s="5">
        <f>IF('Eingabe Analyse'!$A6="x",LU18/$E6,0)</f>
        <v>0</v>
      </c>
      <c r="LV31" s="5">
        <f>IF('Eingabe Analyse'!$A6="x",LV18/$E6,0)</f>
        <v>0</v>
      </c>
      <c r="LW31" s="5">
        <f>IF('Eingabe Analyse'!$A6="x",LW18/$E6,0)</f>
        <v>0</v>
      </c>
      <c r="LX31" s="5">
        <f>IF('Eingabe Analyse'!$A6="x",LX18/$E6,0)</f>
        <v>0</v>
      </c>
      <c r="LY31" s="5">
        <f>IF('Eingabe Analyse'!$A6="x",LY18/$E6,0)</f>
        <v>0</v>
      </c>
      <c r="LZ31" s="5">
        <f>IF('Eingabe Analyse'!$A6="x",LZ18/$E6,0)</f>
        <v>0</v>
      </c>
      <c r="MA31" s="5">
        <f>IF('Eingabe Analyse'!$A6="x",MA18/$E6,0)</f>
        <v>0</v>
      </c>
      <c r="MB31" s="5">
        <f>IF('Eingabe Analyse'!$A6="x",MB18/$E6,0)</f>
        <v>0</v>
      </c>
      <c r="MC31" s="5">
        <f>IF('Eingabe Analyse'!$A6="x",MC18/$E6,0)</f>
        <v>0</v>
      </c>
      <c r="MD31" s="5">
        <f>IF('Eingabe Analyse'!$A6="x",MD18/$E6,0)</f>
        <v>0</v>
      </c>
      <c r="ME31" s="5">
        <f>IF('Eingabe Analyse'!$A6="x",ME18/$E6,0)</f>
        <v>0</v>
      </c>
      <c r="MF31" s="5">
        <f>IF('Eingabe Analyse'!$A6="x",MF18/$E6,0)</f>
        <v>0</v>
      </c>
      <c r="MG31" s="5">
        <f>IF('Eingabe Analyse'!$A6="x",MG18/$E6,0)</f>
        <v>0</v>
      </c>
      <c r="MH31" s="5">
        <f>IF('Eingabe Analyse'!$A6="x",MH18/$E6,0)</f>
        <v>0</v>
      </c>
      <c r="MI31" s="5">
        <f>IF('Eingabe Analyse'!$A6="x",MI18/$E6,0)</f>
        <v>0</v>
      </c>
      <c r="MJ31" s="5">
        <f>IF('Eingabe Analyse'!$A6="x",MJ18/$E6,0)</f>
        <v>0</v>
      </c>
      <c r="MK31" s="5">
        <f>IF('Eingabe Analyse'!$A6="x",MK18/$E6,0)</f>
        <v>0</v>
      </c>
      <c r="ML31" s="5">
        <f>IF('Eingabe Analyse'!$A6="x",ML18/$E6,0)</f>
        <v>0</v>
      </c>
      <c r="MM31" s="5">
        <f>IF('Eingabe Analyse'!$A6="x",MM18/$E6,0)</f>
        <v>0</v>
      </c>
      <c r="MN31" s="5">
        <f>IF('Eingabe Analyse'!$A6="x",MN18/$E6,0)</f>
        <v>0</v>
      </c>
      <c r="MO31" s="5">
        <f>IF('Eingabe Analyse'!$A6="x",MO18/$E6,0)</f>
        <v>0</v>
      </c>
      <c r="MP31" s="5">
        <f>IF('Eingabe Analyse'!$A6="x",MP18/$E6,0)</f>
        <v>0</v>
      </c>
      <c r="MQ31" s="5">
        <f>IF('Eingabe Analyse'!$A6="x",MQ18/$E6,0)</f>
        <v>0</v>
      </c>
      <c r="MR31" s="5">
        <f>IF('Eingabe Analyse'!$A6="x",MR18/$E6,0)</f>
        <v>0</v>
      </c>
      <c r="MS31" s="5">
        <f>IF('Eingabe Analyse'!$A6="x",MS18/$E6,0)</f>
        <v>0</v>
      </c>
      <c r="MT31" s="5">
        <f>IF('Eingabe Analyse'!$A6="x",MT18/$E6,0)</f>
        <v>0</v>
      </c>
      <c r="MU31" s="5">
        <f>IF('Eingabe Analyse'!$A6="x",MU18/$E6,0)</f>
        <v>0</v>
      </c>
      <c r="MV31" s="5">
        <f>IF('Eingabe Analyse'!$A6="x",MV18/$E6,0)</f>
        <v>0</v>
      </c>
      <c r="MW31" s="5">
        <f>IF('Eingabe Analyse'!$A6="x",MW18/$E6,0)</f>
        <v>0</v>
      </c>
      <c r="MX31" s="5">
        <f>IF('Eingabe Analyse'!$A6="x",MX18/$E6,0)</f>
        <v>0</v>
      </c>
      <c r="MY31" s="5">
        <f>IF('Eingabe Analyse'!$A6="x",MY18/$E6,0)</f>
        <v>0</v>
      </c>
      <c r="MZ31" s="5">
        <f>IF('Eingabe Analyse'!$A6="x",MZ18/$E6,0)</f>
        <v>0</v>
      </c>
      <c r="NA31" s="5">
        <f>IF('Eingabe Analyse'!$A6="x",NA18/$E6,0)</f>
        <v>0</v>
      </c>
      <c r="NB31" s="5">
        <f>IF('Eingabe Analyse'!$A6="x",NB18/$E6,0)</f>
        <v>0</v>
      </c>
    </row>
    <row r="32" spans="1:366" s="3" customFormat="1" ht="11.25" x14ac:dyDescent="0.25">
      <c r="A32" s="3" t="s">
        <v>5</v>
      </c>
      <c r="B32" s="5">
        <f>IF('Eingabe Analyse'!$A7="x",B19/$E7,0)</f>
        <v>0</v>
      </c>
      <c r="C32" s="5">
        <f>IF('Eingabe Analyse'!$A7="x",C19/$E7,0)</f>
        <v>0</v>
      </c>
      <c r="D32" s="5">
        <f>IF('Eingabe Analyse'!$A7="x",D19/$E7,0)</f>
        <v>0</v>
      </c>
      <c r="E32" s="5">
        <f>IF('Eingabe Analyse'!$A7="x",E19/$E7,0)</f>
        <v>0</v>
      </c>
      <c r="F32" s="5">
        <f>IF('Eingabe Analyse'!$A7="x",F19/$E7,0)</f>
        <v>0</v>
      </c>
      <c r="G32" s="5">
        <f>IF('Eingabe Analyse'!$A7="x",G19/$E7,0)</f>
        <v>0</v>
      </c>
      <c r="H32" s="5">
        <f>IF('Eingabe Analyse'!$A7="x",H19/$E7,0)</f>
        <v>0</v>
      </c>
      <c r="I32" s="5">
        <f>IF('Eingabe Analyse'!$A7="x",I19/$E7,0)</f>
        <v>0</v>
      </c>
      <c r="J32" s="5">
        <f>IF('Eingabe Analyse'!$A7="x",J19/$E7,0)</f>
        <v>0</v>
      </c>
      <c r="K32" s="5">
        <f>IF('Eingabe Analyse'!$A7="x",K19/$E7,0)</f>
        <v>0</v>
      </c>
      <c r="L32" s="5">
        <f>IF('Eingabe Analyse'!$A7="x",L19/$E7,0)</f>
        <v>0</v>
      </c>
      <c r="M32" s="5">
        <f>IF('Eingabe Analyse'!$A7="x",M19/$E7,0)</f>
        <v>0</v>
      </c>
      <c r="N32" s="5">
        <f>IF('Eingabe Analyse'!$A7="x",N19/$E7,0)</f>
        <v>0</v>
      </c>
      <c r="O32" s="5">
        <f>IF('Eingabe Analyse'!$A7="x",O19/$E7,0)</f>
        <v>0</v>
      </c>
      <c r="P32" s="5">
        <f>IF('Eingabe Analyse'!$A7="x",P19/$E7,0)</f>
        <v>0</v>
      </c>
      <c r="Q32" s="5">
        <f>IF('Eingabe Analyse'!$A7="x",Q19/$E7,0)</f>
        <v>0</v>
      </c>
      <c r="R32" s="5">
        <f>IF('Eingabe Analyse'!$A7="x",R19/$E7,0)</f>
        <v>0</v>
      </c>
      <c r="S32" s="5">
        <f>IF('Eingabe Analyse'!$A7="x",S19/$E7,0)</f>
        <v>0</v>
      </c>
      <c r="T32" s="5">
        <f>IF('Eingabe Analyse'!$A7="x",T19/$E7,0)</f>
        <v>0</v>
      </c>
      <c r="U32" s="5">
        <f>IF('Eingabe Analyse'!$A7="x",U19/$E7,0)</f>
        <v>0</v>
      </c>
      <c r="V32" s="5">
        <f>IF('Eingabe Analyse'!$A7="x",V19/$E7,0)</f>
        <v>0</v>
      </c>
      <c r="W32" s="5">
        <f>IF('Eingabe Analyse'!$A7="x",W19/$E7,0)</f>
        <v>0</v>
      </c>
      <c r="X32" s="5">
        <f>IF('Eingabe Analyse'!$A7="x",X19/$E7,0)</f>
        <v>0</v>
      </c>
      <c r="Y32" s="5">
        <f>IF('Eingabe Analyse'!$A7="x",Y19/$E7,0)</f>
        <v>0</v>
      </c>
      <c r="Z32" s="5">
        <f>IF('Eingabe Analyse'!$A7="x",Z19/$E7,0)</f>
        <v>0</v>
      </c>
      <c r="AA32" s="5">
        <f>IF('Eingabe Analyse'!$A7="x",AA19/$E7,0)</f>
        <v>0</v>
      </c>
      <c r="AB32" s="5">
        <f>IF('Eingabe Analyse'!$A7="x",AB19/$E7,0)</f>
        <v>0</v>
      </c>
      <c r="AC32" s="5">
        <f>IF('Eingabe Analyse'!$A7="x",AC19/$E7,0)</f>
        <v>0</v>
      </c>
      <c r="AD32" s="5">
        <f>IF('Eingabe Analyse'!$A7="x",AD19/$E7,0)</f>
        <v>0</v>
      </c>
      <c r="AE32" s="5">
        <f>IF('Eingabe Analyse'!$A7="x",AE19/$E7,0)</f>
        <v>0</v>
      </c>
      <c r="AF32" s="5">
        <f>IF('Eingabe Analyse'!$A7="x",AF19/$E7,0)</f>
        <v>0</v>
      </c>
      <c r="AG32" s="5">
        <f>IF('Eingabe Analyse'!$A7="x",AG19/$E7,0)</f>
        <v>0</v>
      </c>
      <c r="AH32" s="5">
        <f>IF('Eingabe Analyse'!$A7="x",AH19/$E7,0)</f>
        <v>0</v>
      </c>
      <c r="AI32" s="5">
        <f>IF('Eingabe Analyse'!$A7="x",AI19/$E7,0)</f>
        <v>0</v>
      </c>
      <c r="AJ32" s="5">
        <f>IF('Eingabe Analyse'!$A7="x",AJ19/$E7,0)</f>
        <v>0</v>
      </c>
      <c r="AK32" s="5">
        <f>IF('Eingabe Analyse'!$A7="x",AK19/$E7,0)</f>
        <v>0</v>
      </c>
      <c r="AL32" s="5">
        <f>IF('Eingabe Analyse'!$A7="x",AL19/$E7,0)</f>
        <v>0</v>
      </c>
      <c r="AM32" s="5">
        <f>IF('Eingabe Analyse'!$A7="x",AM19/$E7,0)</f>
        <v>0</v>
      </c>
      <c r="AN32" s="5">
        <f>IF('Eingabe Analyse'!$A7="x",AN19/$E7,0)</f>
        <v>0</v>
      </c>
      <c r="AO32" s="5">
        <f>IF('Eingabe Analyse'!$A7="x",AO19/$E7,0)</f>
        <v>0</v>
      </c>
      <c r="AP32" s="5">
        <f>IF('Eingabe Analyse'!$A7="x",AP19/$E7,0)</f>
        <v>0</v>
      </c>
      <c r="AQ32" s="5">
        <f>IF('Eingabe Analyse'!$A7="x",AQ19/$E7,0)</f>
        <v>0</v>
      </c>
      <c r="AR32" s="5">
        <f>IF('Eingabe Analyse'!$A7="x",AR19/$E7,0)</f>
        <v>0</v>
      </c>
      <c r="AS32" s="5">
        <f>IF('Eingabe Analyse'!$A7="x",AS19/$E7,0)</f>
        <v>0</v>
      </c>
      <c r="AT32" s="5">
        <f>IF('Eingabe Analyse'!$A7="x",AT19/$E7,0)</f>
        <v>0</v>
      </c>
      <c r="AU32" s="5">
        <f>IF('Eingabe Analyse'!$A7="x",AU19/$E7,0)</f>
        <v>0</v>
      </c>
      <c r="AV32" s="5">
        <f>IF('Eingabe Analyse'!$A7="x",AV19/$E7,0)</f>
        <v>0</v>
      </c>
      <c r="AW32" s="5">
        <f>IF('Eingabe Analyse'!$A7="x",AW19/$E7,0)</f>
        <v>0</v>
      </c>
      <c r="AX32" s="5">
        <f>IF('Eingabe Analyse'!$A7="x",AX19/$E7,0)</f>
        <v>0</v>
      </c>
      <c r="AY32" s="5">
        <f>IF('Eingabe Analyse'!$A7="x",AY19/$E7,0)</f>
        <v>0</v>
      </c>
      <c r="AZ32" s="5">
        <f>IF('Eingabe Analyse'!$A7="x",AZ19/$E7,0)</f>
        <v>0</v>
      </c>
      <c r="BA32" s="5">
        <f>IF('Eingabe Analyse'!$A7="x",BA19/$E7,0)</f>
        <v>0</v>
      </c>
      <c r="BB32" s="5">
        <f>IF('Eingabe Analyse'!$A7="x",BB19/$E7,0)</f>
        <v>0</v>
      </c>
      <c r="BC32" s="5">
        <f>IF('Eingabe Analyse'!$A7="x",BC19/$E7,0)</f>
        <v>0</v>
      </c>
      <c r="BD32" s="5">
        <f>IF('Eingabe Analyse'!$A7="x",BD19/$E7,0)</f>
        <v>0</v>
      </c>
      <c r="BE32" s="5">
        <f>IF('Eingabe Analyse'!$A7="x",BE19/$E7,0)</f>
        <v>0</v>
      </c>
      <c r="BF32" s="5">
        <f>IF('Eingabe Analyse'!$A7="x",BF19/$E7,0)</f>
        <v>0</v>
      </c>
      <c r="BG32" s="5">
        <f>IF('Eingabe Analyse'!$A7="x",BG19/$E7,0)</f>
        <v>0</v>
      </c>
      <c r="BH32" s="5">
        <f>IF('Eingabe Analyse'!$A7="x",BH19/$E7,0)</f>
        <v>0</v>
      </c>
      <c r="BI32" s="5">
        <f>IF('Eingabe Analyse'!$A7="x",BI19/$E7,0)</f>
        <v>0</v>
      </c>
      <c r="BJ32" s="5">
        <f>IF('Eingabe Analyse'!$A7="x",BJ19/$E7,0)</f>
        <v>0</v>
      </c>
      <c r="BK32" s="5">
        <f>IF('Eingabe Analyse'!$A7="x",BK19/$E7,0)</f>
        <v>0</v>
      </c>
      <c r="BL32" s="5">
        <f>IF('Eingabe Analyse'!$A7="x",BL19/$E7,0)</f>
        <v>0</v>
      </c>
      <c r="BM32" s="5">
        <f>IF('Eingabe Analyse'!$A7="x",BM19/$E7,0)</f>
        <v>0</v>
      </c>
      <c r="BN32" s="5">
        <f>IF('Eingabe Analyse'!$A7="x",BN19/$E7,0)</f>
        <v>0</v>
      </c>
      <c r="BO32" s="5">
        <f>IF('Eingabe Analyse'!$A7="x",BO19/$E7,0)</f>
        <v>0</v>
      </c>
      <c r="BP32" s="5">
        <f>IF('Eingabe Analyse'!$A7="x",BP19/$E7,0)</f>
        <v>0</v>
      </c>
      <c r="BQ32" s="5">
        <f>IF('Eingabe Analyse'!$A7="x",BQ19/$E7,0)</f>
        <v>0</v>
      </c>
      <c r="BR32" s="5">
        <f>IF('Eingabe Analyse'!$A7="x",BR19/$E7,0)</f>
        <v>0</v>
      </c>
      <c r="BS32" s="5">
        <f>IF('Eingabe Analyse'!$A7="x",BS19/$E7,0)</f>
        <v>0</v>
      </c>
      <c r="BT32" s="5">
        <f>IF('Eingabe Analyse'!$A7="x",BT19/$E7,0)</f>
        <v>0</v>
      </c>
      <c r="BU32" s="5">
        <f>IF('Eingabe Analyse'!$A7="x",BU19/$E7,0)</f>
        <v>0</v>
      </c>
      <c r="BV32" s="5">
        <f>IF('Eingabe Analyse'!$A7="x",BV19/$E7,0)</f>
        <v>0</v>
      </c>
      <c r="BW32" s="5">
        <f>IF('Eingabe Analyse'!$A7="x",BW19/$E7,0)</f>
        <v>0</v>
      </c>
      <c r="BX32" s="5">
        <f>IF('Eingabe Analyse'!$A7="x",BX19/$E7,0)</f>
        <v>0</v>
      </c>
      <c r="BY32" s="5">
        <f>IF('Eingabe Analyse'!$A7="x",BY19/$E7,0)</f>
        <v>0</v>
      </c>
      <c r="BZ32" s="5">
        <f>IF('Eingabe Analyse'!$A7="x",BZ19/$E7,0)</f>
        <v>0</v>
      </c>
      <c r="CA32" s="5">
        <f>IF('Eingabe Analyse'!$A7="x",CA19/$E7,0)</f>
        <v>0</v>
      </c>
      <c r="CB32" s="5">
        <f>IF('Eingabe Analyse'!$A7="x",CB19/$E7,0)</f>
        <v>0</v>
      </c>
      <c r="CC32" s="5">
        <f>IF('Eingabe Analyse'!$A7="x",CC19/$E7,0)</f>
        <v>0</v>
      </c>
      <c r="CD32" s="5">
        <f>IF('Eingabe Analyse'!$A7="x",CD19/$E7,0)</f>
        <v>0</v>
      </c>
      <c r="CE32" s="5">
        <f>IF('Eingabe Analyse'!$A7="x",CE19/$E7,0)</f>
        <v>0</v>
      </c>
      <c r="CF32" s="5">
        <f>IF('Eingabe Analyse'!$A7="x",CF19/$E7,0)</f>
        <v>0</v>
      </c>
      <c r="CG32" s="5">
        <f>IF('Eingabe Analyse'!$A7="x",CG19/$E7,0)</f>
        <v>0</v>
      </c>
      <c r="CH32" s="5">
        <f>IF('Eingabe Analyse'!$A7="x",CH19/$E7,0)</f>
        <v>0</v>
      </c>
      <c r="CI32" s="5">
        <f>IF('Eingabe Analyse'!$A7="x",CI19/$E7,0)</f>
        <v>0</v>
      </c>
      <c r="CJ32" s="5">
        <f>IF('Eingabe Analyse'!$A7="x",CJ19/$E7,0)</f>
        <v>0</v>
      </c>
      <c r="CK32" s="5">
        <f>IF('Eingabe Analyse'!$A7="x",CK19/$E7,0)</f>
        <v>0</v>
      </c>
      <c r="CL32" s="5">
        <f>IF('Eingabe Analyse'!$A7="x",CL19/$E7,0)</f>
        <v>0</v>
      </c>
      <c r="CM32" s="5">
        <f>IF('Eingabe Analyse'!$A7="x",CM19/$E7,0)</f>
        <v>0</v>
      </c>
      <c r="CN32" s="5">
        <f>IF('Eingabe Analyse'!$A7="x",CN19/$E7,0)</f>
        <v>0</v>
      </c>
      <c r="CO32" s="5">
        <f>IF('Eingabe Analyse'!$A7="x",CO19/$E7,0)</f>
        <v>0</v>
      </c>
      <c r="CP32" s="5">
        <f>IF('Eingabe Analyse'!$A7="x",CP19/$E7,0)</f>
        <v>0</v>
      </c>
      <c r="CQ32" s="5">
        <f>IF('Eingabe Analyse'!$A7="x",CQ19/$E7,0)</f>
        <v>0</v>
      </c>
      <c r="CR32" s="5">
        <f>IF('Eingabe Analyse'!$A7="x",CR19/$E7,0)</f>
        <v>0</v>
      </c>
      <c r="CS32" s="5">
        <f>IF('Eingabe Analyse'!$A7="x",CS19/$E7,0)</f>
        <v>0</v>
      </c>
      <c r="CT32" s="5">
        <f>IF('Eingabe Analyse'!$A7="x",CT19/$E7,0)</f>
        <v>0</v>
      </c>
      <c r="CU32" s="5">
        <f>IF('Eingabe Analyse'!$A7="x",CU19/$E7,0)</f>
        <v>0</v>
      </c>
      <c r="CV32" s="5">
        <f>IF('Eingabe Analyse'!$A7="x",CV19/$E7,0)</f>
        <v>0</v>
      </c>
      <c r="CW32" s="5">
        <f>IF('Eingabe Analyse'!$A7="x",CW19/$E7,0)</f>
        <v>0</v>
      </c>
      <c r="CX32" s="5">
        <f>IF('Eingabe Analyse'!$A7="x",CX19/$E7,0)</f>
        <v>0</v>
      </c>
      <c r="CY32" s="5">
        <f>IF('Eingabe Analyse'!$A7="x",CY19/$E7,0)</f>
        <v>0</v>
      </c>
      <c r="CZ32" s="5">
        <f>IF('Eingabe Analyse'!$A7="x",CZ19/$E7,0)</f>
        <v>0</v>
      </c>
      <c r="DA32" s="5">
        <f>IF('Eingabe Analyse'!$A7="x",DA19/$E7,0)</f>
        <v>0</v>
      </c>
      <c r="DB32" s="5">
        <f>IF('Eingabe Analyse'!$A7="x",DB19/$E7,0)</f>
        <v>0</v>
      </c>
      <c r="DC32" s="5">
        <f>IF('Eingabe Analyse'!$A7="x",DC19/$E7,0)</f>
        <v>0</v>
      </c>
      <c r="DD32" s="5">
        <f>IF('Eingabe Analyse'!$A7="x",DD19/$E7,0)</f>
        <v>0</v>
      </c>
      <c r="DE32" s="5">
        <f>IF('Eingabe Analyse'!$A7="x",DE19/$E7,0)</f>
        <v>0</v>
      </c>
      <c r="DF32" s="5">
        <f>IF('Eingabe Analyse'!$A7="x",DF19/$E7,0)</f>
        <v>0</v>
      </c>
      <c r="DG32" s="5">
        <f>IF('Eingabe Analyse'!$A7="x",DG19/$E7,0)</f>
        <v>0</v>
      </c>
      <c r="DH32" s="5">
        <f>IF('Eingabe Analyse'!$A7="x",DH19/$E7,0)</f>
        <v>0</v>
      </c>
      <c r="DI32" s="5">
        <f>IF('Eingabe Analyse'!$A7="x",DI19/$E7,0)</f>
        <v>0</v>
      </c>
      <c r="DJ32" s="5">
        <f>IF('Eingabe Analyse'!$A7="x",DJ19/$E7,0)</f>
        <v>0</v>
      </c>
      <c r="DK32" s="5">
        <f>IF('Eingabe Analyse'!$A7="x",DK19/$E7,0)</f>
        <v>0</v>
      </c>
      <c r="DL32" s="5">
        <f>IF('Eingabe Analyse'!$A7="x",DL19/$E7,0)</f>
        <v>0</v>
      </c>
      <c r="DM32" s="5">
        <f>IF('Eingabe Analyse'!$A7="x",DM19/$E7,0)</f>
        <v>0</v>
      </c>
      <c r="DN32" s="5">
        <f>IF('Eingabe Analyse'!$A7="x",DN19/$E7,0)</f>
        <v>0</v>
      </c>
      <c r="DO32" s="5">
        <f>IF('Eingabe Analyse'!$A7="x",DO19/$E7,0)</f>
        <v>0</v>
      </c>
      <c r="DP32" s="5">
        <f>IF('Eingabe Analyse'!$A7="x",DP19/$E7,0)</f>
        <v>0</v>
      </c>
      <c r="DQ32" s="5">
        <f>IF('Eingabe Analyse'!$A7="x",DQ19/$E7,0)</f>
        <v>0</v>
      </c>
      <c r="DR32" s="5">
        <f>IF('Eingabe Analyse'!$A7="x",DR19/$E7,0)</f>
        <v>0</v>
      </c>
      <c r="DS32" s="5">
        <f>IF('Eingabe Analyse'!$A7="x",DS19/$E7,0)</f>
        <v>0</v>
      </c>
      <c r="DT32" s="5">
        <f>IF('Eingabe Analyse'!$A7="x",DT19/$E7,0)</f>
        <v>0</v>
      </c>
      <c r="DU32" s="5">
        <f>IF('Eingabe Analyse'!$A7="x",DU19/$E7,0)</f>
        <v>0</v>
      </c>
      <c r="DV32" s="5">
        <f>IF('Eingabe Analyse'!$A7="x",DV19/$E7,0)</f>
        <v>0</v>
      </c>
      <c r="DW32" s="5">
        <f>IF('Eingabe Analyse'!$A7="x",DW19/$E7,0)</f>
        <v>0</v>
      </c>
      <c r="DX32" s="5">
        <f>IF('Eingabe Analyse'!$A7="x",DX19/$E7,0)</f>
        <v>0</v>
      </c>
      <c r="DY32" s="5">
        <f>IF('Eingabe Analyse'!$A7="x",DY19/$E7,0)</f>
        <v>0</v>
      </c>
      <c r="DZ32" s="5">
        <f>IF('Eingabe Analyse'!$A7="x",DZ19/$E7,0)</f>
        <v>0</v>
      </c>
      <c r="EA32" s="5">
        <f>IF('Eingabe Analyse'!$A7="x",EA19/$E7,0)</f>
        <v>0</v>
      </c>
      <c r="EB32" s="5">
        <f>IF('Eingabe Analyse'!$A7="x",EB19/$E7,0)</f>
        <v>0</v>
      </c>
      <c r="EC32" s="5">
        <f>IF('Eingabe Analyse'!$A7="x",EC19/$E7,0)</f>
        <v>0</v>
      </c>
      <c r="ED32" s="5">
        <f>IF('Eingabe Analyse'!$A7="x",ED19/$E7,0)</f>
        <v>0</v>
      </c>
      <c r="EE32" s="5">
        <f>IF('Eingabe Analyse'!$A7="x",EE19/$E7,0)</f>
        <v>0</v>
      </c>
      <c r="EF32" s="5">
        <f>IF('Eingabe Analyse'!$A7="x",EF19/$E7,0)</f>
        <v>0</v>
      </c>
      <c r="EG32" s="5">
        <f>IF('Eingabe Analyse'!$A7="x",EG19/$E7,0)</f>
        <v>0</v>
      </c>
      <c r="EH32" s="5">
        <f>IF('Eingabe Analyse'!$A7="x",EH19/$E7,0)</f>
        <v>0</v>
      </c>
      <c r="EI32" s="5">
        <f>IF('Eingabe Analyse'!$A7="x",EI19/$E7,0)</f>
        <v>0</v>
      </c>
      <c r="EJ32" s="5">
        <f>IF('Eingabe Analyse'!$A7="x",EJ19/$E7,0)</f>
        <v>0</v>
      </c>
      <c r="EK32" s="5">
        <f>IF('Eingabe Analyse'!$A7="x",EK19/$E7,0)</f>
        <v>0</v>
      </c>
      <c r="EL32" s="5">
        <f>IF('Eingabe Analyse'!$A7="x",EL19/$E7,0)</f>
        <v>0</v>
      </c>
      <c r="EM32" s="5">
        <f>IF('Eingabe Analyse'!$A7="x",EM19/$E7,0)</f>
        <v>0</v>
      </c>
      <c r="EN32" s="5">
        <f>IF('Eingabe Analyse'!$A7="x",EN19/$E7,0)</f>
        <v>0</v>
      </c>
      <c r="EO32" s="5">
        <f>IF('Eingabe Analyse'!$A7="x",EO19/$E7,0)</f>
        <v>0</v>
      </c>
      <c r="EP32" s="5">
        <f>IF('Eingabe Analyse'!$A7="x",EP19/$E7,0)</f>
        <v>0</v>
      </c>
      <c r="EQ32" s="5">
        <f>IF('Eingabe Analyse'!$A7="x",EQ19/$E7,0)</f>
        <v>0</v>
      </c>
      <c r="ER32" s="5">
        <f>IF('Eingabe Analyse'!$A7="x",ER19/$E7,0)</f>
        <v>0</v>
      </c>
      <c r="ES32" s="5">
        <f>IF('Eingabe Analyse'!$A7="x",ES19/$E7,0)</f>
        <v>0</v>
      </c>
      <c r="ET32" s="5">
        <f>IF('Eingabe Analyse'!$A7="x",ET19/$E7,0)</f>
        <v>0</v>
      </c>
      <c r="EU32" s="5">
        <f>IF('Eingabe Analyse'!$A7="x",EU19/$E7,0)</f>
        <v>0</v>
      </c>
      <c r="EV32" s="5">
        <f>IF('Eingabe Analyse'!$A7="x",EV19/$E7,0)</f>
        <v>0</v>
      </c>
      <c r="EW32" s="5">
        <f>IF('Eingabe Analyse'!$A7="x",EW19/$E7,0)</f>
        <v>0</v>
      </c>
      <c r="EX32" s="5">
        <f>IF('Eingabe Analyse'!$A7="x",EX19/$E7,0)</f>
        <v>0</v>
      </c>
      <c r="EY32" s="5">
        <f>IF('Eingabe Analyse'!$A7="x",EY19/$E7,0)</f>
        <v>0</v>
      </c>
      <c r="EZ32" s="5">
        <f>IF('Eingabe Analyse'!$A7="x",EZ19/$E7,0)</f>
        <v>0</v>
      </c>
      <c r="FA32" s="5">
        <f>IF('Eingabe Analyse'!$A7="x",FA19/$E7,0)</f>
        <v>0</v>
      </c>
      <c r="FB32" s="5">
        <f>IF('Eingabe Analyse'!$A7="x",FB19/$E7,0)</f>
        <v>0</v>
      </c>
      <c r="FC32" s="5">
        <f>IF('Eingabe Analyse'!$A7="x",FC19/$E7,0)</f>
        <v>0</v>
      </c>
      <c r="FD32" s="5">
        <f>IF('Eingabe Analyse'!$A7="x",FD19/$E7,0)</f>
        <v>0</v>
      </c>
      <c r="FE32" s="5">
        <f>IF('Eingabe Analyse'!$A7="x",FE19/$E7,0)</f>
        <v>0</v>
      </c>
      <c r="FF32" s="5">
        <f>IF('Eingabe Analyse'!$A7="x",FF19/$E7,0)</f>
        <v>0</v>
      </c>
      <c r="FG32" s="5">
        <f>IF('Eingabe Analyse'!$A7="x",FG19/$E7,0)</f>
        <v>0</v>
      </c>
      <c r="FH32" s="5">
        <f>IF('Eingabe Analyse'!$A7="x",FH19/$E7,0)</f>
        <v>0</v>
      </c>
      <c r="FI32" s="5">
        <f>IF('Eingabe Analyse'!$A7="x",FI19/$E7,0)</f>
        <v>0</v>
      </c>
      <c r="FJ32" s="5">
        <f>IF('Eingabe Analyse'!$A7="x",FJ19/$E7,0)</f>
        <v>0</v>
      </c>
      <c r="FK32" s="5">
        <f>IF('Eingabe Analyse'!$A7="x",FK19/$E7,0)</f>
        <v>0</v>
      </c>
      <c r="FL32" s="5">
        <f>IF('Eingabe Analyse'!$A7="x",FL19/$E7,0)</f>
        <v>0</v>
      </c>
      <c r="FM32" s="5">
        <f>IF('Eingabe Analyse'!$A7="x",FM19/$E7,0)</f>
        <v>0</v>
      </c>
      <c r="FN32" s="5">
        <f>IF('Eingabe Analyse'!$A7="x",FN19/$E7,0)</f>
        <v>0</v>
      </c>
      <c r="FO32" s="5">
        <f>IF('Eingabe Analyse'!$A7="x",FO19/$E7,0)</f>
        <v>0</v>
      </c>
      <c r="FP32" s="5">
        <f>IF('Eingabe Analyse'!$A7="x",FP19/$E7,0)</f>
        <v>0</v>
      </c>
      <c r="FQ32" s="5">
        <f>IF('Eingabe Analyse'!$A7="x",FQ19/$E7,0)</f>
        <v>0</v>
      </c>
      <c r="FR32" s="5">
        <f>IF('Eingabe Analyse'!$A7="x",FR19/$E7,0)</f>
        <v>0</v>
      </c>
      <c r="FS32" s="5">
        <f>IF('Eingabe Analyse'!$A7="x",FS19/$E7,0)</f>
        <v>0</v>
      </c>
      <c r="FT32" s="5">
        <f>IF('Eingabe Analyse'!$A7="x",FT19/$E7,0)</f>
        <v>0</v>
      </c>
      <c r="FU32" s="5">
        <f>IF('Eingabe Analyse'!$A7="x",FU19/$E7,0)</f>
        <v>0</v>
      </c>
      <c r="FV32" s="5">
        <f>IF('Eingabe Analyse'!$A7="x",FV19/$E7,0)</f>
        <v>0</v>
      </c>
      <c r="FW32" s="5">
        <f>IF('Eingabe Analyse'!$A7="x",FW19/$E7,0)</f>
        <v>0</v>
      </c>
      <c r="FX32" s="5">
        <f>IF('Eingabe Analyse'!$A7="x",FX19/$E7,0)</f>
        <v>0</v>
      </c>
      <c r="FY32" s="5">
        <f>IF('Eingabe Analyse'!$A7="x",FY19/$E7,0)</f>
        <v>0</v>
      </c>
      <c r="FZ32" s="5">
        <f>IF('Eingabe Analyse'!$A7="x",FZ19/$E7,0)</f>
        <v>0</v>
      </c>
      <c r="GA32" s="5">
        <f>IF('Eingabe Analyse'!$A7="x",GA19/$E7,0)</f>
        <v>0</v>
      </c>
      <c r="GB32" s="5">
        <f>IF('Eingabe Analyse'!$A7="x",GB19/$E7,0)</f>
        <v>0</v>
      </c>
      <c r="GC32" s="5">
        <f>IF('Eingabe Analyse'!$A7="x",GC19/$E7,0)</f>
        <v>0</v>
      </c>
      <c r="GD32" s="5">
        <f>IF('Eingabe Analyse'!$A7="x",GD19/$E7,0)</f>
        <v>0</v>
      </c>
      <c r="GE32" s="5">
        <f>IF('Eingabe Analyse'!$A7="x",GE19/$E7,0)</f>
        <v>0</v>
      </c>
      <c r="GF32" s="5">
        <f>IF('Eingabe Analyse'!$A7="x",GF19/$E7,0)</f>
        <v>0</v>
      </c>
      <c r="GG32" s="5">
        <f>IF('Eingabe Analyse'!$A7="x",GG19/$E7,0)</f>
        <v>0</v>
      </c>
      <c r="GH32" s="5">
        <f>IF('Eingabe Analyse'!$A7="x",GH19/$E7,0)</f>
        <v>0</v>
      </c>
      <c r="GI32" s="5">
        <f>IF('Eingabe Analyse'!$A7="x",GI19/$E7,0)</f>
        <v>0</v>
      </c>
      <c r="GJ32" s="5">
        <f>IF('Eingabe Analyse'!$A7="x",GJ19/$E7,0)</f>
        <v>0</v>
      </c>
      <c r="GK32" s="5">
        <f>IF('Eingabe Analyse'!$A7="x",GK19/$E7,0)</f>
        <v>0</v>
      </c>
      <c r="GL32" s="5">
        <f>IF('Eingabe Analyse'!$A7="x",GL19/$E7,0)</f>
        <v>0</v>
      </c>
      <c r="GM32" s="5">
        <f>IF('Eingabe Analyse'!$A7="x",GM19/$E7,0)</f>
        <v>0</v>
      </c>
      <c r="GN32" s="5">
        <f>IF('Eingabe Analyse'!$A7="x",GN19/$E7,0)</f>
        <v>0</v>
      </c>
      <c r="GO32" s="5">
        <f>IF('Eingabe Analyse'!$A7="x",GO19/$E7,0)</f>
        <v>0</v>
      </c>
      <c r="GP32" s="5">
        <f>IF('Eingabe Analyse'!$A7="x",GP19/$E7,0)</f>
        <v>0</v>
      </c>
      <c r="GQ32" s="5">
        <f>IF('Eingabe Analyse'!$A7="x",GQ19/$E7,0)</f>
        <v>0</v>
      </c>
      <c r="GR32" s="5">
        <f>IF('Eingabe Analyse'!$A7="x",GR19/$E7,0)</f>
        <v>0</v>
      </c>
      <c r="GS32" s="5">
        <f>IF('Eingabe Analyse'!$A7="x",GS19/$E7,0)</f>
        <v>0</v>
      </c>
      <c r="GT32" s="5">
        <f>IF('Eingabe Analyse'!$A7="x",GT19/$E7,0)</f>
        <v>0</v>
      </c>
      <c r="GU32" s="5">
        <f>IF('Eingabe Analyse'!$A7="x",GU19/$E7,0)</f>
        <v>0</v>
      </c>
      <c r="GV32" s="5">
        <f>IF('Eingabe Analyse'!$A7="x",GV19/$E7,0)</f>
        <v>0</v>
      </c>
      <c r="GW32" s="5">
        <f>IF('Eingabe Analyse'!$A7="x",GW19/$E7,0)</f>
        <v>0</v>
      </c>
      <c r="GX32" s="5">
        <f>IF('Eingabe Analyse'!$A7="x",GX19/$E7,0)</f>
        <v>0</v>
      </c>
      <c r="GY32" s="5">
        <f>IF('Eingabe Analyse'!$A7="x",GY19/$E7,0)</f>
        <v>0</v>
      </c>
      <c r="GZ32" s="5">
        <f>IF('Eingabe Analyse'!$A7="x",GZ19/$E7,0)</f>
        <v>0</v>
      </c>
      <c r="HA32" s="5">
        <f>IF('Eingabe Analyse'!$A7="x",HA19/$E7,0)</f>
        <v>0</v>
      </c>
      <c r="HB32" s="5">
        <f>IF('Eingabe Analyse'!$A7="x",HB19/$E7,0)</f>
        <v>0</v>
      </c>
      <c r="HC32" s="5">
        <f>IF('Eingabe Analyse'!$A7="x",HC19/$E7,0)</f>
        <v>0</v>
      </c>
      <c r="HD32" s="5">
        <f>IF('Eingabe Analyse'!$A7="x",HD19/$E7,0)</f>
        <v>0</v>
      </c>
      <c r="HE32" s="5">
        <f>IF('Eingabe Analyse'!$A7="x",HE19/$E7,0)</f>
        <v>0</v>
      </c>
      <c r="HF32" s="5">
        <f>IF('Eingabe Analyse'!$A7="x",HF19/$E7,0)</f>
        <v>0</v>
      </c>
      <c r="HG32" s="5">
        <f>IF('Eingabe Analyse'!$A7="x",HG19/$E7,0)</f>
        <v>0</v>
      </c>
      <c r="HH32" s="5">
        <f>IF('Eingabe Analyse'!$A7="x",HH19/$E7,0)</f>
        <v>0</v>
      </c>
      <c r="HI32" s="5">
        <f>IF('Eingabe Analyse'!$A7="x",HI19/$E7,0)</f>
        <v>0</v>
      </c>
      <c r="HJ32" s="5">
        <f>IF('Eingabe Analyse'!$A7="x",HJ19/$E7,0)</f>
        <v>0</v>
      </c>
      <c r="HK32" s="5">
        <f>IF('Eingabe Analyse'!$A7="x",HK19/$E7,0)</f>
        <v>0</v>
      </c>
      <c r="HL32" s="5">
        <f>IF('Eingabe Analyse'!$A7="x",HL19/$E7,0)</f>
        <v>0</v>
      </c>
      <c r="HM32" s="5">
        <f>IF('Eingabe Analyse'!$A7="x",HM19/$E7,0)</f>
        <v>0</v>
      </c>
      <c r="HN32" s="5">
        <f>IF('Eingabe Analyse'!$A7="x",HN19/$E7,0)</f>
        <v>0</v>
      </c>
      <c r="HO32" s="5">
        <f>IF('Eingabe Analyse'!$A7="x",HO19/$E7,0)</f>
        <v>0</v>
      </c>
      <c r="HP32" s="5">
        <f>IF('Eingabe Analyse'!$A7="x",HP19/$E7,0)</f>
        <v>0</v>
      </c>
      <c r="HQ32" s="5">
        <f>IF('Eingabe Analyse'!$A7="x",HQ19/$E7,0)</f>
        <v>0</v>
      </c>
      <c r="HR32" s="5">
        <f>IF('Eingabe Analyse'!$A7="x",HR19/$E7,0)</f>
        <v>0</v>
      </c>
      <c r="HS32" s="5">
        <f>IF('Eingabe Analyse'!$A7="x",HS19/$E7,0)</f>
        <v>0</v>
      </c>
      <c r="HT32" s="5">
        <f>IF('Eingabe Analyse'!$A7="x",HT19/$E7,0)</f>
        <v>0</v>
      </c>
      <c r="HU32" s="5">
        <f>IF('Eingabe Analyse'!$A7="x",HU19/$E7,0)</f>
        <v>0</v>
      </c>
      <c r="HV32" s="5">
        <f>IF('Eingabe Analyse'!$A7="x",HV19/$E7,0)</f>
        <v>0</v>
      </c>
      <c r="HW32" s="5">
        <f>IF('Eingabe Analyse'!$A7="x",HW19/$E7,0)</f>
        <v>0</v>
      </c>
      <c r="HX32" s="5">
        <f>IF('Eingabe Analyse'!$A7="x",HX19/$E7,0)</f>
        <v>0</v>
      </c>
      <c r="HY32" s="5">
        <f>IF('Eingabe Analyse'!$A7="x",HY19/$E7,0)</f>
        <v>0</v>
      </c>
      <c r="HZ32" s="5">
        <f>IF('Eingabe Analyse'!$A7="x",HZ19/$E7,0)</f>
        <v>0</v>
      </c>
      <c r="IA32" s="5">
        <f>IF('Eingabe Analyse'!$A7="x",IA19/$E7,0)</f>
        <v>0</v>
      </c>
      <c r="IB32" s="5">
        <f>IF('Eingabe Analyse'!$A7="x",IB19/$E7,0)</f>
        <v>0</v>
      </c>
      <c r="IC32" s="5">
        <f>IF('Eingabe Analyse'!$A7="x",IC19/$E7,0)</f>
        <v>0</v>
      </c>
      <c r="ID32" s="5">
        <f>IF('Eingabe Analyse'!$A7="x",ID19/$E7,0)</f>
        <v>0</v>
      </c>
      <c r="IE32" s="5">
        <f>IF('Eingabe Analyse'!$A7="x",IE19/$E7,0)</f>
        <v>0</v>
      </c>
      <c r="IF32" s="5">
        <f>IF('Eingabe Analyse'!$A7="x",IF19/$E7,0)</f>
        <v>0</v>
      </c>
      <c r="IG32" s="5">
        <f>IF('Eingabe Analyse'!$A7="x",IG19/$E7,0)</f>
        <v>0</v>
      </c>
      <c r="IH32" s="5">
        <f>IF('Eingabe Analyse'!$A7="x",IH19/$E7,0)</f>
        <v>0</v>
      </c>
      <c r="II32" s="5">
        <f>IF('Eingabe Analyse'!$A7="x",II19/$E7,0)</f>
        <v>0</v>
      </c>
      <c r="IJ32" s="5">
        <f>IF('Eingabe Analyse'!$A7="x",IJ19/$E7,0)</f>
        <v>0</v>
      </c>
      <c r="IK32" s="5">
        <f>IF('Eingabe Analyse'!$A7="x",IK19/$E7,0)</f>
        <v>0</v>
      </c>
      <c r="IL32" s="5">
        <f>IF('Eingabe Analyse'!$A7="x",IL19/$E7,0)</f>
        <v>0</v>
      </c>
      <c r="IM32" s="5">
        <f>IF('Eingabe Analyse'!$A7="x",IM19/$E7,0)</f>
        <v>0</v>
      </c>
      <c r="IN32" s="5">
        <f>IF('Eingabe Analyse'!$A7="x",IN19/$E7,0)</f>
        <v>0</v>
      </c>
      <c r="IO32" s="5">
        <f>IF('Eingabe Analyse'!$A7="x",IO19/$E7,0)</f>
        <v>0</v>
      </c>
      <c r="IP32" s="5">
        <f>IF('Eingabe Analyse'!$A7="x",IP19/$E7,0)</f>
        <v>0</v>
      </c>
      <c r="IQ32" s="5">
        <f>IF('Eingabe Analyse'!$A7="x",IQ19/$E7,0)</f>
        <v>0</v>
      </c>
      <c r="IR32" s="5">
        <f>IF('Eingabe Analyse'!$A7="x",IR19/$E7,0)</f>
        <v>0</v>
      </c>
      <c r="IS32" s="5">
        <f>IF('Eingabe Analyse'!$A7="x",IS19/$E7,0)</f>
        <v>0</v>
      </c>
      <c r="IT32" s="5">
        <f>IF('Eingabe Analyse'!$A7="x",IT19/$E7,0)</f>
        <v>0</v>
      </c>
      <c r="IU32" s="5">
        <f>IF('Eingabe Analyse'!$A7="x",IU19/$E7,0)</f>
        <v>0</v>
      </c>
      <c r="IV32" s="5">
        <f>IF('Eingabe Analyse'!$A7="x",IV19/$E7,0)</f>
        <v>0</v>
      </c>
      <c r="IW32" s="5">
        <f>IF('Eingabe Analyse'!$A7="x",IW19/$E7,0)</f>
        <v>0</v>
      </c>
      <c r="IX32" s="5">
        <f>IF('Eingabe Analyse'!$A7="x",IX19/$E7,0)</f>
        <v>0</v>
      </c>
      <c r="IY32" s="5">
        <f>IF('Eingabe Analyse'!$A7="x",IY19/$E7,0)</f>
        <v>0</v>
      </c>
      <c r="IZ32" s="5">
        <f>IF('Eingabe Analyse'!$A7="x",IZ19/$E7,0)</f>
        <v>0</v>
      </c>
      <c r="JA32" s="5">
        <f>IF('Eingabe Analyse'!$A7="x",JA19/$E7,0)</f>
        <v>0</v>
      </c>
      <c r="JB32" s="5">
        <f>IF('Eingabe Analyse'!$A7="x",JB19/$E7,0)</f>
        <v>0</v>
      </c>
      <c r="JC32" s="5">
        <f>IF('Eingabe Analyse'!$A7="x",JC19/$E7,0)</f>
        <v>0</v>
      </c>
      <c r="JD32" s="5">
        <f>IF('Eingabe Analyse'!$A7="x",JD19/$E7,0)</f>
        <v>0</v>
      </c>
      <c r="JE32" s="5">
        <f>IF('Eingabe Analyse'!$A7="x",JE19/$E7,0)</f>
        <v>0</v>
      </c>
      <c r="JF32" s="5">
        <f>IF('Eingabe Analyse'!$A7="x",JF19/$E7,0)</f>
        <v>0</v>
      </c>
      <c r="JG32" s="5">
        <f>IF('Eingabe Analyse'!$A7="x",JG19/$E7,0)</f>
        <v>0</v>
      </c>
      <c r="JH32" s="5">
        <f>IF('Eingabe Analyse'!$A7="x",JH19/$E7,0)</f>
        <v>0</v>
      </c>
      <c r="JI32" s="5">
        <f>IF('Eingabe Analyse'!$A7="x",JI19/$E7,0)</f>
        <v>0</v>
      </c>
      <c r="JJ32" s="5">
        <f>IF('Eingabe Analyse'!$A7="x",JJ19/$E7,0)</f>
        <v>0</v>
      </c>
      <c r="JK32" s="5">
        <f>IF('Eingabe Analyse'!$A7="x",JK19/$E7,0)</f>
        <v>0</v>
      </c>
      <c r="JL32" s="5">
        <f>IF('Eingabe Analyse'!$A7="x",JL19/$E7,0)</f>
        <v>0</v>
      </c>
      <c r="JM32" s="5">
        <f>IF('Eingabe Analyse'!$A7="x",JM19/$E7,0)</f>
        <v>0</v>
      </c>
      <c r="JN32" s="5">
        <f>IF('Eingabe Analyse'!$A7="x",JN19/$E7,0)</f>
        <v>0</v>
      </c>
      <c r="JO32" s="5">
        <f>IF('Eingabe Analyse'!$A7="x",JO19/$E7,0)</f>
        <v>0</v>
      </c>
      <c r="JP32" s="5">
        <f>IF('Eingabe Analyse'!$A7="x",JP19/$E7,0)</f>
        <v>0</v>
      </c>
      <c r="JQ32" s="5">
        <f>IF('Eingabe Analyse'!$A7="x",JQ19/$E7,0)</f>
        <v>0</v>
      </c>
      <c r="JR32" s="5">
        <f>IF('Eingabe Analyse'!$A7="x",JR19/$E7,0)</f>
        <v>0</v>
      </c>
      <c r="JS32" s="5">
        <f>IF('Eingabe Analyse'!$A7="x",JS19/$E7,0)</f>
        <v>0</v>
      </c>
      <c r="JT32" s="5">
        <f>IF('Eingabe Analyse'!$A7="x",JT19/$E7,0)</f>
        <v>0</v>
      </c>
      <c r="JU32" s="5">
        <f>IF('Eingabe Analyse'!$A7="x",JU19/$E7,0)</f>
        <v>0</v>
      </c>
      <c r="JV32" s="5">
        <f>IF('Eingabe Analyse'!$A7="x",JV19/$E7,0)</f>
        <v>0</v>
      </c>
      <c r="JW32" s="5">
        <f>IF('Eingabe Analyse'!$A7="x",JW19/$E7,0)</f>
        <v>0</v>
      </c>
      <c r="JX32" s="5">
        <f>IF('Eingabe Analyse'!$A7="x",JX19/$E7,0)</f>
        <v>0</v>
      </c>
      <c r="JY32" s="5">
        <f>IF('Eingabe Analyse'!$A7="x",JY19/$E7,0)</f>
        <v>0</v>
      </c>
      <c r="JZ32" s="5">
        <f>IF('Eingabe Analyse'!$A7="x",JZ19/$E7,0)</f>
        <v>0</v>
      </c>
      <c r="KA32" s="5">
        <f>IF('Eingabe Analyse'!$A7="x",KA19/$E7,0)</f>
        <v>0</v>
      </c>
      <c r="KB32" s="5">
        <f>IF('Eingabe Analyse'!$A7="x",KB19/$E7,0)</f>
        <v>0</v>
      </c>
      <c r="KC32" s="5">
        <f>IF('Eingabe Analyse'!$A7="x",KC19/$E7,0)</f>
        <v>0</v>
      </c>
      <c r="KD32" s="5">
        <f>IF('Eingabe Analyse'!$A7="x",KD19/$E7,0)</f>
        <v>0</v>
      </c>
      <c r="KE32" s="5">
        <f>IF('Eingabe Analyse'!$A7="x",KE19/$E7,0)</f>
        <v>0</v>
      </c>
      <c r="KF32" s="5">
        <f>IF('Eingabe Analyse'!$A7="x",KF19/$E7,0)</f>
        <v>0</v>
      </c>
      <c r="KG32" s="5">
        <f>IF('Eingabe Analyse'!$A7="x",KG19/$E7,0)</f>
        <v>0</v>
      </c>
      <c r="KH32" s="5">
        <f>IF('Eingabe Analyse'!$A7="x",KH19/$E7,0)</f>
        <v>0</v>
      </c>
      <c r="KI32" s="5">
        <f>IF('Eingabe Analyse'!$A7="x",KI19/$E7,0)</f>
        <v>0</v>
      </c>
      <c r="KJ32" s="5">
        <f>IF('Eingabe Analyse'!$A7="x",KJ19/$E7,0)</f>
        <v>0</v>
      </c>
      <c r="KK32" s="5">
        <f>IF('Eingabe Analyse'!$A7="x",KK19/$E7,0)</f>
        <v>0</v>
      </c>
      <c r="KL32" s="5">
        <f>IF('Eingabe Analyse'!$A7="x",KL19/$E7,0)</f>
        <v>0</v>
      </c>
      <c r="KM32" s="5">
        <f>IF('Eingabe Analyse'!$A7="x",KM19/$E7,0)</f>
        <v>0</v>
      </c>
      <c r="KN32" s="5">
        <f>IF('Eingabe Analyse'!$A7="x",KN19/$E7,0)</f>
        <v>0</v>
      </c>
      <c r="KO32" s="5">
        <f>IF('Eingabe Analyse'!$A7="x",KO19/$E7,0)</f>
        <v>0</v>
      </c>
      <c r="KP32" s="5">
        <f>IF('Eingabe Analyse'!$A7="x",KP19/$E7,0)</f>
        <v>0</v>
      </c>
      <c r="KQ32" s="5">
        <f>IF('Eingabe Analyse'!$A7="x",KQ19/$E7,0)</f>
        <v>0</v>
      </c>
      <c r="KR32" s="5">
        <f>IF('Eingabe Analyse'!$A7="x",KR19/$E7,0)</f>
        <v>0</v>
      </c>
      <c r="KS32" s="5">
        <f>IF('Eingabe Analyse'!$A7="x",KS19/$E7,0)</f>
        <v>0</v>
      </c>
      <c r="KT32" s="5">
        <f>IF('Eingabe Analyse'!$A7="x",KT19/$E7,0)</f>
        <v>0</v>
      </c>
      <c r="KU32" s="5">
        <f>IF('Eingabe Analyse'!$A7="x",KU19/$E7,0)</f>
        <v>0</v>
      </c>
      <c r="KV32" s="5">
        <f>IF('Eingabe Analyse'!$A7="x",KV19/$E7,0)</f>
        <v>0</v>
      </c>
      <c r="KW32" s="5">
        <f>IF('Eingabe Analyse'!$A7="x",KW19/$E7,0)</f>
        <v>0</v>
      </c>
      <c r="KX32" s="5">
        <f>IF('Eingabe Analyse'!$A7="x",KX19/$E7,0)</f>
        <v>0</v>
      </c>
      <c r="KY32" s="5">
        <f>IF('Eingabe Analyse'!$A7="x",KY19/$E7,0)</f>
        <v>0</v>
      </c>
      <c r="KZ32" s="5">
        <f>IF('Eingabe Analyse'!$A7="x",KZ19/$E7,0)</f>
        <v>0</v>
      </c>
      <c r="LA32" s="5">
        <f>IF('Eingabe Analyse'!$A7="x",LA19/$E7,0)</f>
        <v>0</v>
      </c>
      <c r="LB32" s="5">
        <f>IF('Eingabe Analyse'!$A7="x",LB19/$E7,0)</f>
        <v>0</v>
      </c>
      <c r="LC32" s="5">
        <f>IF('Eingabe Analyse'!$A7="x",LC19/$E7,0)</f>
        <v>0</v>
      </c>
      <c r="LD32" s="5">
        <f>IF('Eingabe Analyse'!$A7="x",LD19/$E7,0)</f>
        <v>0</v>
      </c>
      <c r="LE32" s="5">
        <f>IF('Eingabe Analyse'!$A7="x",LE19/$E7,0)</f>
        <v>0</v>
      </c>
      <c r="LF32" s="5">
        <f>IF('Eingabe Analyse'!$A7="x",LF19/$E7,0)</f>
        <v>0</v>
      </c>
      <c r="LG32" s="5">
        <f>IF('Eingabe Analyse'!$A7="x",LG19/$E7,0)</f>
        <v>0</v>
      </c>
      <c r="LH32" s="5">
        <f>IF('Eingabe Analyse'!$A7="x",LH19/$E7,0)</f>
        <v>0</v>
      </c>
      <c r="LI32" s="5">
        <f>IF('Eingabe Analyse'!$A7="x",LI19/$E7,0)</f>
        <v>0</v>
      </c>
      <c r="LJ32" s="5">
        <f>IF('Eingabe Analyse'!$A7="x",LJ19/$E7,0)</f>
        <v>0</v>
      </c>
      <c r="LK32" s="5">
        <f>IF('Eingabe Analyse'!$A7="x",LK19/$E7,0)</f>
        <v>0</v>
      </c>
      <c r="LL32" s="5">
        <f>IF('Eingabe Analyse'!$A7="x",LL19/$E7,0)</f>
        <v>0</v>
      </c>
      <c r="LM32" s="5">
        <f>IF('Eingabe Analyse'!$A7="x",LM19/$E7,0)</f>
        <v>0</v>
      </c>
      <c r="LN32" s="5">
        <f>IF('Eingabe Analyse'!$A7="x",LN19/$E7,0)</f>
        <v>0</v>
      </c>
      <c r="LO32" s="5">
        <f>IF('Eingabe Analyse'!$A7="x",LO19/$E7,0)</f>
        <v>0</v>
      </c>
      <c r="LP32" s="5">
        <f>IF('Eingabe Analyse'!$A7="x",LP19/$E7,0)</f>
        <v>0</v>
      </c>
      <c r="LQ32" s="5">
        <f>IF('Eingabe Analyse'!$A7="x",LQ19/$E7,0)</f>
        <v>0</v>
      </c>
      <c r="LR32" s="5">
        <f>IF('Eingabe Analyse'!$A7="x",LR19/$E7,0)</f>
        <v>0</v>
      </c>
      <c r="LS32" s="5">
        <f>IF('Eingabe Analyse'!$A7="x",LS19/$E7,0)</f>
        <v>0</v>
      </c>
      <c r="LT32" s="5">
        <f>IF('Eingabe Analyse'!$A7="x",LT19/$E7,0)</f>
        <v>0</v>
      </c>
      <c r="LU32" s="5">
        <f>IF('Eingabe Analyse'!$A7="x",LU19/$E7,0)</f>
        <v>0</v>
      </c>
      <c r="LV32" s="5">
        <f>IF('Eingabe Analyse'!$A7="x",LV19/$E7,0)</f>
        <v>0</v>
      </c>
      <c r="LW32" s="5">
        <f>IF('Eingabe Analyse'!$A7="x",LW19/$E7,0)</f>
        <v>0</v>
      </c>
      <c r="LX32" s="5">
        <f>IF('Eingabe Analyse'!$A7="x",LX19/$E7,0)</f>
        <v>0</v>
      </c>
      <c r="LY32" s="5">
        <f>IF('Eingabe Analyse'!$A7="x",LY19/$E7,0)</f>
        <v>0</v>
      </c>
      <c r="LZ32" s="5">
        <f>IF('Eingabe Analyse'!$A7="x",LZ19/$E7,0)</f>
        <v>0</v>
      </c>
      <c r="MA32" s="5">
        <f>IF('Eingabe Analyse'!$A7="x",MA19/$E7,0)</f>
        <v>0</v>
      </c>
      <c r="MB32" s="5">
        <f>IF('Eingabe Analyse'!$A7="x",MB19/$E7,0)</f>
        <v>0</v>
      </c>
      <c r="MC32" s="5">
        <f>IF('Eingabe Analyse'!$A7="x",MC19/$E7,0)</f>
        <v>0</v>
      </c>
      <c r="MD32" s="5">
        <f>IF('Eingabe Analyse'!$A7="x",MD19/$E7,0)</f>
        <v>0</v>
      </c>
      <c r="ME32" s="5">
        <f>IF('Eingabe Analyse'!$A7="x",ME19/$E7,0)</f>
        <v>0</v>
      </c>
      <c r="MF32" s="5">
        <f>IF('Eingabe Analyse'!$A7="x",MF19/$E7,0)</f>
        <v>0</v>
      </c>
      <c r="MG32" s="5">
        <f>IF('Eingabe Analyse'!$A7="x",MG19/$E7,0)</f>
        <v>0</v>
      </c>
      <c r="MH32" s="5">
        <f>IF('Eingabe Analyse'!$A7="x",MH19/$E7,0)</f>
        <v>0</v>
      </c>
      <c r="MI32" s="5">
        <f>IF('Eingabe Analyse'!$A7="x",MI19/$E7,0)</f>
        <v>0</v>
      </c>
      <c r="MJ32" s="5">
        <f>IF('Eingabe Analyse'!$A7="x",MJ19/$E7,0)</f>
        <v>0</v>
      </c>
      <c r="MK32" s="5">
        <f>IF('Eingabe Analyse'!$A7="x",MK19/$E7,0)</f>
        <v>0</v>
      </c>
      <c r="ML32" s="5">
        <f>IF('Eingabe Analyse'!$A7="x",ML19/$E7,0)</f>
        <v>0</v>
      </c>
      <c r="MM32" s="5">
        <f>IF('Eingabe Analyse'!$A7="x",MM19/$E7,0)</f>
        <v>0</v>
      </c>
      <c r="MN32" s="5">
        <f>IF('Eingabe Analyse'!$A7="x",MN19/$E7,0)</f>
        <v>0</v>
      </c>
      <c r="MO32" s="5">
        <f>IF('Eingabe Analyse'!$A7="x",MO19/$E7,0)</f>
        <v>0</v>
      </c>
      <c r="MP32" s="5">
        <f>IF('Eingabe Analyse'!$A7="x",MP19/$E7,0)</f>
        <v>0</v>
      </c>
      <c r="MQ32" s="5">
        <f>IF('Eingabe Analyse'!$A7="x",MQ19/$E7,0)</f>
        <v>0</v>
      </c>
      <c r="MR32" s="5">
        <f>IF('Eingabe Analyse'!$A7="x",MR19/$E7,0)</f>
        <v>0</v>
      </c>
      <c r="MS32" s="5">
        <f>IF('Eingabe Analyse'!$A7="x",MS19/$E7,0)</f>
        <v>0</v>
      </c>
      <c r="MT32" s="5">
        <f>IF('Eingabe Analyse'!$A7="x",MT19/$E7,0)</f>
        <v>0</v>
      </c>
      <c r="MU32" s="5">
        <f>IF('Eingabe Analyse'!$A7="x",MU19/$E7,0)</f>
        <v>0</v>
      </c>
      <c r="MV32" s="5">
        <f>IF('Eingabe Analyse'!$A7="x",MV19/$E7,0)</f>
        <v>0</v>
      </c>
      <c r="MW32" s="5">
        <f>IF('Eingabe Analyse'!$A7="x",MW19/$E7,0)</f>
        <v>0</v>
      </c>
      <c r="MX32" s="5">
        <f>IF('Eingabe Analyse'!$A7="x",MX19/$E7,0)</f>
        <v>0</v>
      </c>
      <c r="MY32" s="5">
        <f>IF('Eingabe Analyse'!$A7="x",MY19/$E7,0)</f>
        <v>0</v>
      </c>
      <c r="MZ32" s="5">
        <f>IF('Eingabe Analyse'!$A7="x",MZ19/$E7,0)</f>
        <v>0</v>
      </c>
      <c r="NA32" s="5">
        <f>IF('Eingabe Analyse'!$A7="x",NA19/$E7,0)</f>
        <v>0</v>
      </c>
      <c r="NB32" s="5">
        <f>IF('Eingabe Analyse'!$A7="x",NB19/$E7,0)</f>
        <v>0</v>
      </c>
    </row>
    <row r="33" spans="1:366" s="3" customFormat="1" ht="11.25" x14ac:dyDescent="0.25">
      <c r="A33" s="3" t="s">
        <v>4</v>
      </c>
      <c r="B33" s="5">
        <f>IF('Eingabe Analyse'!$A8="x",B20/$E8,0)</f>
        <v>0</v>
      </c>
      <c r="C33" s="5">
        <f>IF('Eingabe Analyse'!$A8="x",C20/$E8,0)</f>
        <v>0</v>
      </c>
      <c r="D33" s="5">
        <f>IF('Eingabe Analyse'!$A8="x",D20/$E8,0)</f>
        <v>0</v>
      </c>
      <c r="E33" s="5">
        <f>IF('Eingabe Analyse'!$A8="x",E20/$E8,0)</f>
        <v>0</v>
      </c>
      <c r="F33" s="5">
        <f>IF('Eingabe Analyse'!$A8="x",F20/$E8,0)</f>
        <v>0</v>
      </c>
      <c r="G33" s="5">
        <f>IF('Eingabe Analyse'!$A8="x",G20/$E8,0)</f>
        <v>0</v>
      </c>
      <c r="H33" s="5">
        <f>IF('Eingabe Analyse'!$A8="x",H20/$E8,0)</f>
        <v>0</v>
      </c>
      <c r="I33" s="5">
        <f>IF('Eingabe Analyse'!$A8="x",I20/$E8,0)</f>
        <v>0</v>
      </c>
      <c r="J33" s="5">
        <f>IF('Eingabe Analyse'!$A8="x",J20/$E8,0)</f>
        <v>0</v>
      </c>
      <c r="K33" s="5">
        <f>IF('Eingabe Analyse'!$A8="x",K20/$E8,0)</f>
        <v>0</v>
      </c>
      <c r="L33" s="5">
        <f>IF('Eingabe Analyse'!$A8="x",L20/$E8,0)</f>
        <v>0</v>
      </c>
      <c r="M33" s="5">
        <f>IF('Eingabe Analyse'!$A8="x",M20/$E8,0)</f>
        <v>0</v>
      </c>
      <c r="N33" s="5">
        <f>IF('Eingabe Analyse'!$A8="x",N20/$E8,0)</f>
        <v>0</v>
      </c>
      <c r="O33" s="5">
        <f>IF('Eingabe Analyse'!$A8="x",O20/$E8,0)</f>
        <v>0</v>
      </c>
      <c r="P33" s="5">
        <f>IF('Eingabe Analyse'!$A8="x",P20/$E8,0)</f>
        <v>0</v>
      </c>
      <c r="Q33" s="5">
        <f>IF('Eingabe Analyse'!$A8="x",Q20/$E8,0)</f>
        <v>0</v>
      </c>
      <c r="R33" s="5">
        <f>IF('Eingabe Analyse'!$A8="x",R20/$E8,0)</f>
        <v>0</v>
      </c>
      <c r="S33" s="5">
        <f>IF('Eingabe Analyse'!$A8="x",S20/$E8,0)</f>
        <v>0</v>
      </c>
      <c r="T33" s="5">
        <f>IF('Eingabe Analyse'!$A8="x",T20/$E8,0)</f>
        <v>0</v>
      </c>
      <c r="U33" s="5">
        <f>IF('Eingabe Analyse'!$A8="x",U20/$E8,0)</f>
        <v>0</v>
      </c>
      <c r="V33" s="5">
        <f>IF('Eingabe Analyse'!$A8="x",V20/$E8,0)</f>
        <v>0</v>
      </c>
      <c r="W33" s="5">
        <f>IF('Eingabe Analyse'!$A8="x",W20/$E8,0)</f>
        <v>0</v>
      </c>
      <c r="X33" s="5">
        <f>IF('Eingabe Analyse'!$A8="x",X20/$E8,0)</f>
        <v>0</v>
      </c>
      <c r="Y33" s="5">
        <f>IF('Eingabe Analyse'!$A8="x",Y20/$E8,0)</f>
        <v>0</v>
      </c>
      <c r="Z33" s="5">
        <f>IF('Eingabe Analyse'!$A8="x",Z20/$E8,0)</f>
        <v>0</v>
      </c>
      <c r="AA33" s="5">
        <f>IF('Eingabe Analyse'!$A8="x",AA20/$E8,0)</f>
        <v>0</v>
      </c>
      <c r="AB33" s="5">
        <f>IF('Eingabe Analyse'!$A8="x",AB20/$E8,0)</f>
        <v>0</v>
      </c>
      <c r="AC33" s="5">
        <f>IF('Eingabe Analyse'!$A8="x",AC20/$E8,0)</f>
        <v>0</v>
      </c>
      <c r="AD33" s="5">
        <f>IF('Eingabe Analyse'!$A8="x",AD20/$E8,0)</f>
        <v>0</v>
      </c>
      <c r="AE33" s="5">
        <f>IF('Eingabe Analyse'!$A8="x",AE20/$E8,0)</f>
        <v>0</v>
      </c>
      <c r="AF33" s="5">
        <f>IF('Eingabe Analyse'!$A8="x",AF20/$E8,0)</f>
        <v>0</v>
      </c>
      <c r="AG33" s="5">
        <f>IF('Eingabe Analyse'!$A8="x",AG20/$E8,0)</f>
        <v>0</v>
      </c>
      <c r="AH33" s="5">
        <f>IF('Eingabe Analyse'!$A8="x",AH20/$E8,0)</f>
        <v>0</v>
      </c>
      <c r="AI33" s="5">
        <f>IF('Eingabe Analyse'!$A8="x",AI20/$E8,0)</f>
        <v>0</v>
      </c>
      <c r="AJ33" s="5">
        <f>IF('Eingabe Analyse'!$A8="x",AJ20/$E8,0)</f>
        <v>0</v>
      </c>
      <c r="AK33" s="5">
        <f>IF('Eingabe Analyse'!$A8="x",AK20/$E8,0)</f>
        <v>0</v>
      </c>
      <c r="AL33" s="5">
        <f>IF('Eingabe Analyse'!$A8="x",AL20/$E8,0)</f>
        <v>0</v>
      </c>
      <c r="AM33" s="5">
        <f>IF('Eingabe Analyse'!$A8="x",AM20/$E8,0)</f>
        <v>0</v>
      </c>
      <c r="AN33" s="5">
        <f>IF('Eingabe Analyse'!$A8="x",AN20/$E8,0)</f>
        <v>0</v>
      </c>
      <c r="AO33" s="5">
        <f>IF('Eingabe Analyse'!$A8="x",AO20/$E8,0)</f>
        <v>0</v>
      </c>
      <c r="AP33" s="5">
        <f>IF('Eingabe Analyse'!$A8="x",AP20/$E8,0)</f>
        <v>0</v>
      </c>
      <c r="AQ33" s="5">
        <f>IF('Eingabe Analyse'!$A8="x",AQ20/$E8,0)</f>
        <v>0</v>
      </c>
      <c r="AR33" s="5">
        <f>IF('Eingabe Analyse'!$A8="x",AR20/$E8,0)</f>
        <v>0</v>
      </c>
      <c r="AS33" s="5">
        <f>IF('Eingabe Analyse'!$A8="x",AS20/$E8,0)</f>
        <v>0</v>
      </c>
      <c r="AT33" s="5">
        <f>IF('Eingabe Analyse'!$A8="x",AT20/$E8,0)</f>
        <v>0</v>
      </c>
      <c r="AU33" s="5">
        <f>IF('Eingabe Analyse'!$A8="x",AU20/$E8,0)</f>
        <v>0</v>
      </c>
      <c r="AV33" s="5">
        <f>IF('Eingabe Analyse'!$A8="x",AV20/$E8,0)</f>
        <v>0</v>
      </c>
      <c r="AW33" s="5">
        <f>IF('Eingabe Analyse'!$A8="x",AW20/$E8,0)</f>
        <v>0</v>
      </c>
      <c r="AX33" s="5">
        <f>IF('Eingabe Analyse'!$A8="x",AX20/$E8,0)</f>
        <v>0</v>
      </c>
      <c r="AY33" s="5">
        <f>IF('Eingabe Analyse'!$A8="x",AY20/$E8,0)</f>
        <v>0</v>
      </c>
      <c r="AZ33" s="5">
        <f>IF('Eingabe Analyse'!$A8="x",AZ20/$E8,0)</f>
        <v>0</v>
      </c>
      <c r="BA33" s="5">
        <f>IF('Eingabe Analyse'!$A8="x",BA20/$E8,0)</f>
        <v>0</v>
      </c>
      <c r="BB33" s="5">
        <f>IF('Eingabe Analyse'!$A8="x",BB20/$E8,0)</f>
        <v>0</v>
      </c>
      <c r="BC33" s="5">
        <f>IF('Eingabe Analyse'!$A8="x",BC20/$E8,0)</f>
        <v>0</v>
      </c>
      <c r="BD33" s="5">
        <f>IF('Eingabe Analyse'!$A8="x",BD20/$E8,0)</f>
        <v>0</v>
      </c>
      <c r="BE33" s="5">
        <f>IF('Eingabe Analyse'!$A8="x",BE20/$E8,0)</f>
        <v>0</v>
      </c>
      <c r="BF33" s="5">
        <f>IF('Eingabe Analyse'!$A8="x",BF20/$E8,0)</f>
        <v>0</v>
      </c>
      <c r="BG33" s="5">
        <f>IF('Eingabe Analyse'!$A8="x",BG20/$E8,0)</f>
        <v>0</v>
      </c>
      <c r="BH33" s="5">
        <f>IF('Eingabe Analyse'!$A8="x",BH20/$E8,0)</f>
        <v>0</v>
      </c>
      <c r="BI33" s="5">
        <f>IF('Eingabe Analyse'!$A8="x",BI20/$E8,0)</f>
        <v>0</v>
      </c>
      <c r="BJ33" s="5">
        <f>IF('Eingabe Analyse'!$A8="x",BJ20/$E8,0)</f>
        <v>0</v>
      </c>
      <c r="BK33" s="5">
        <f>IF('Eingabe Analyse'!$A8="x",BK20/$E8,0)</f>
        <v>0</v>
      </c>
      <c r="BL33" s="5">
        <f>IF('Eingabe Analyse'!$A8="x",BL20/$E8,0)</f>
        <v>0</v>
      </c>
      <c r="BM33" s="5">
        <f>IF('Eingabe Analyse'!$A8="x",BM20/$E8,0)</f>
        <v>0</v>
      </c>
      <c r="BN33" s="5">
        <f>IF('Eingabe Analyse'!$A8="x",BN20/$E8,0)</f>
        <v>0</v>
      </c>
      <c r="BO33" s="5">
        <f>IF('Eingabe Analyse'!$A8="x",BO20/$E8,0)</f>
        <v>0</v>
      </c>
      <c r="BP33" s="5">
        <f>IF('Eingabe Analyse'!$A8="x",BP20/$E8,0)</f>
        <v>0</v>
      </c>
      <c r="BQ33" s="5">
        <f>IF('Eingabe Analyse'!$A8="x",BQ20/$E8,0)</f>
        <v>0</v>
      </c>
      <c r="BR33" s="5">
        <f>IF('Eingabe Analyse'!$A8="x",BR20/$E8,0)</f>
        <v>0</v>
      </c>
      <c r="BS33" s="5">
        <f>IF('Eingabe Analyse'!$A8="x",BS20/$E8,0)</f>
        <v>0</v>
      </c>
      <c r="BT33" s="5">
        <f>IF('Eingabe Analyse'!$A8="x",BT20/$E8,0)</f>
        <v>0</v>
      </c>
      <c r="BU33" s="5">
        <f>IF('Eingabe Analyse'!$A8="x",BU20/$E8,0)</f>
        <v>0</v>
      </c>
      <c r="BV33" s="5">
        <f>IF('Eingabe Analyse'!$A8="x",BV20/$E8,0)</f>
        <v>0</v>
      </c>
      <c r="BW33" s="5">
        <f>IF('Eingabe Analyse'!$A8="x",BW20/$E8,0)</f>
        <v>0</v>
      </c>
      <c r="BX33" s="5">
        <f>IF('Eingabe Analyse'!$A8="x",BX20/$E8,0)</f>
        <v>0</v>
      </c>
      <c r="BY33" s="5">
        <f>IF('Eingabe Analyse'!$A8="x",BY20/$E8,0)</f>
        <v>0</v>
      </c>
      <c r="BZ33" s="5">
        <f>IF('Eingabe Analyse'!$A8="x",BZ20/$E8,0)</f>
        <v>0</v>
      </c>
      <c r="CA33" s="5">
        <f>IF('Eingabe Analyse'!$A8="x",CA20/$E8,0)</f>
        <v>0</v>
      </c>
      <c r="CB33" s="5">
        <f>IF('Eingabe Analyse'!$A8="x",CB20/$E8,0)</f>
        <v>0</v>
      </c>
      <c r="CC33" s="5">
        <f>IF('Eingabe Analyse'!$A8="x",CC20/$E8,0)</f>
        <v>0</v>
      </c>
      <c r="CD33" s="5">
        <f>IF('Eingabe Analyse'!$A8="x",CD20/$E8,0)</f>
        <v>0</v>
      </c>
      <c r="CE33" s="5">
        <f>IF('Eingabe Analyse'!$A8="x",CE20/$E8,0)</f>
        <v>0</v>
      </c>
      <c r="CF33" s="5">
        <f>IF('Eingabe Analyse'!$A8="x",CF20/$E8,0)</f>
        <v>0</v>
      </c>
      <c r="CG33" s="5">
        <f>IF('Eingabe Analyse'!$A8="x",CG20/$E8,0)</f>
        <v>0</v>
      </c>
      <c r="CH33" s="5">
        <f>IF('Eingabe Analyse'!$A8="x",CH20/$E8,0)</f>
        <v>0</v>
      </c>
      <c r="CI33" s="5">
        <f>IF('Eingabe Analyse'!$A8="x",CI20/$E8,0)</f>
        <v>0</v>
      </c>
      <c r="CJ33" s="5">
        <f>IF('Eingabe Analyse'!$A8="x",CJ20/$E8,0)</f>
        <v>0</v>
      </c>
      <c r="CK33" s="5">
        <f>IF('Eingabe Analyse'!$A8="x",CK20/$E8,0)</f>
        <v>0</v>
      </c>
      <c r="CL33" s="5">
        <f>IF('Eingabe Analyse'!$A8="x",CL20/$E8,0)</f>
        <v>0</v>
      </c>
      <c r="CM33" s="5">
        <f>IF('Eingabe Analyse'!$A8="x",CM20/$E8,0)</f>
        <v>0</v>
      </c>
      <c r="CN33" s="5">
        <f>IF('Eingabe Analyse'!$A8="x",CN20/$E8,0)</f>
        <v>0</v>
      </c>
      <c r="CO33" s="5">
        <f>IF('Eingabe Analyse'!$A8="x",CO20/$E8,0)</f>
        <v>0</v>
      </c>
      <c r="CP33" s="5">
        <f>IF('Eingabe Analyse'!$A8="x",CP20/$E8,0)</f>
        <v>0</v>
      </c>
      <c r="CQ33" s="5">
        <f>IF('Eingabe Analyse'!$A8="x",CQ20/$E8,0)</f>
        <v>0</v>
      </c>
      <c r="CR33" s="5">
        <f>IF('Eingabe Analyse'!$A8="x",CR20/$E8,0)</f>
        <v>0</v>
      </c>
      <c r="CS33" s="5">
        <f>IF('Eingabe Analyse'!$A8="x",CS20/$E8,0)</f>
        <v>0</v>
      </c>
      <c r="CT33" s="5">
        <f>IF('Eingabe Analyse'!$A8="x",CT20/$E8,0)</f>
        <v>0</v>
      </c>
      <c r="CU33" s="5">
        <f>IF('Eingabe Analyse'!$A8="x",CU20/$E8,0)</f>
        <v>0</v>
      </c>
      <c r="CV33" s="5">
        <f>IF('Eingabe Analyse'!$A8="x",CV20/$E8,0)</f>
        <v>0</v>
      </c>
      <c r="CW33" s="5">
        <f>IF('Eingabe Analyse'!$A8="x",CW20/$E8,0)</f>
        <v>0</v>
      </c>
      <c r="CX33" s="5">
        <f>IF('Eingabe Analyse'!$A8="x",CX20/$E8,0)</f>
        <v>0</v>
      </c>
      <c r="CY33" s="5">
        <f>IF('Eingabe Analyse'!$A8="x",CY20/$E8,0)</f>
        <v>0</v>
      </c>
      <c r="CZ33" s="5">
        <f>IF('Eingabe Analyse'!$A8="x",CZ20/$E8,0)</f>
        <v>0</v>
      </c>
      <c r="DA33" s="5">
        <f>IF('Eingabe Analyse'!$A8="x",DA20/$E8,0)</f>
        <v>0</v>
      </c>
      <c r="DB33" s="5">
        <f>IF('Eingabe Analyse'!$A8="x",DB20/$E8,0)</f>
        <v>0</v>
      </c>
      <c r="DC33" s="5">
        <f>IF('Eingabe Analyse'!$A8="x",DC20/$E8,0)</f>
        <v>0</v>
      </c>
      <c r="DD33" s="5">
        <f>IF('Eingabe Analyse'!$A8="x",DD20/$E8,0)</f>
        <v>0</v>
      </c>
      <c r="DE33" s="5">
        <f>IF('Eingabe Analyse'!$A8="x",DE20/$E8,0)</f>
        <v>0</v>
      </c>
      <c r="DF33" s="5">
        <f>IF('Eingabe Analyse'!$A8="x",DF20/$E8,0)</f>
        <v>0</v>
      </c>
      <c r="DG33" s="5">
        <f>IF('Eingabe Analyse'!$A8="x",DG20/$E8,0)</f>
        <v>0</v>
      </c>
      <c r="DH33" s="5">
        <f>IF('Eingabe Analyse'!$A8="x",DH20/$E8,0)</f>
        <v>0</v>
      </c>
      <c r="DI33" s="5">
        <f>IF('Eingabe Analyse'!$A8="x",DI20/$E8,0)</f>
        <v>0</v>
      </c>
      <c r="DJ33" s="5">
        <f>IF('Eingabe Analyse'!$A8="x",DJ20/$E8,0)</f>
        <v>0</v>
      </c>
      <c r="DK33" s="5">
        <f>IF('Eingabe Analyse'!$A8="x",DK20/$E8,0)</f>
        <v>0</v>
      </c>
      <c r="DL33" s="5">
        <f>IF('Eingabe Analyse'!$A8="x",DL20/$E8,0)</f>
        <v>0</v>
      </c>
      <c r="DM33" s="5">
        <f>IF('Eingabe Analyse'!$A8="x",DM20/$E8,0)</f>
        <v>0</v>
      </c>
      <c r="DN33" s="5">
        <f>IF('Eingabe Analyse'!$A8="x",DN20/$E8,0)</f>
        <v>0</v>
      </c>
      <c r="DO33" s="5">
        <f>IF('Eingabe Analyse'!$A8="x",DO20/$E8,0)</f>
        <v>0</v>
      </c>
      <c r="DP33" s="5">
        <f>IF('Eingabe Analyse'!$A8="x",DP20/$E8,0)</f>
        <v>0</v>
      </c>
      <c r="DQ33" s="5">
        <f>IF('Eingabe Analyse'!$A8="x",DQ20/$E8,0)</f>
        <v>0</v>
      </c>
      <c r="DR33" s="5">
        <f>IF('Eingabe Analyse'!$A8="x",DR20/$E8,0)</f>
        <v>0</v>
      </c>
      <c r="DS33" s="5">
        <f>IF('Eingabe Analyse'!$A8="x",DS20/$E8,0)</f>
        <v>0</v>
      </c>
      <c r="DT33" s="5">
        <f>IF('Eingabe Analyse'!$A8="x",DT20/$E8,0)</f>
        <v>0</v>
      </c>
      <c r="DU33" s="5">
        <f>IF('Eingabe Analyse'!$A8="x",DU20/$E8,0)</f>
        <v>0</v>
      </c>
      <c r="DV33" s="5">
        <f>IF('Eingabe Analyse'!$A8="x",DV20/$E8,0)</f>
        <v>0</v>
      </c>
      <c r="DW33" s="5">
        <f>IF('Eingabe Analyse'!$A8="x",DW20/$E8,0)</f>
        <v>0</v>
      </c>
      <c r="DX33" s="5">
        <f>IF('Eingabe Analyse'!$A8="x",DX20/$E8,0)</f>
        <v>0</v>
      </c>
      <c r="DY33" s="5">
        <f>IF('Eingabe Analyse'!$A8="x",DY20/$E8,0)</f>
        <v>0</v>
      </c>
      <c r="DZ33" s="5">
        <f>IF('Eingabe Analyse'!$A8="x",DZ20/$E8,0)</f>
        <v>0</v>
      </c>
      <c r="EA33" s="5">
        <f>IF('Eingabe Analyse'!$A8="x",EA20/$E8,0)</f>
        <v>0</v>
      </c>
      <c r="EB33" s="5">
        <f>IF('Eingabe Analyse'!$A8="x",EB20/$E8,0)</f>
        <v>0</v>
      </c>
      <c r="EC33" s="5">
        <f>IF('Eingabe Analyse'!$A8="x",EC20/$E8,0)</f>
        <v>0</v>
      </c>
      <c r="ED33" s="5">
        <f>IF('Eingabe Analyse'!$A8="x",ED20/$E8,0)</f>
        <v>0</v>
      </c>
      <c r="EE33" s="5">
        <f>IF('Eingabe Analyse'!$A8="x",EE20/$E8,0)</f>
        <v>0</v>
      </c>
      <c r="EF33" s="5">
        <f>IF('Eingabe Analyse'!$A8="x",EF20/$E8,0)</f>
        <v>0</v>
      </c>
      <c r="EG33" s="5">
        <f>IF('Eingabe Analyse'!$A8="x",EG20/$E8,0)</f>
        <v>0</v>
      </c>
      <c r="EH33" s="5">
        <f>IF('Eingabe Analyse'!$A8="x",EH20/$E8,0)</f>
        <v>0</v>
      </c>
      <c r="EI33" s="5">
        <f>IF('Eingabe Analyse'!$A8="x",EI20/$E8,0)</f>
        <v>0</v>
      </c>
      <c r="EJ33" s="5">
        <f>IF('Eingabe Analyse'!$A8="x",EJ20/$E8,0)</f>
        <v>0</v>
      </c>
      <c r="EK33" s="5">
        <f>IF('Eingabe Analyse'!$A8="x",EK20/$E8,0)</f>
        <v>0</v>
      </c>
      <c r="EL33" s="5">
        <f>IF('Eingabe Analyse'!$A8="x",EL20/$E8,0)</f>
        <v>0</v>
      </c>
      <c r="EM33" s="5">
        <f>IF('Eingabe Analyse'!$A8="x",EM20/$E8,0)</f>
        <v>0</v>
      </c>
      <c r="EN33" s="5">
        <f>IF('Eingabe Analyse'!$A8="x",EN20/$E8,0)</f>
        <v>0</v>
      </c>
      <c r="EO33" s="5">
        <f>IF('Eingabe Analyse'!$A8="x",EO20/$E8,0)</f>
        <v>0</v>
      </c>
      <c r="EP33" s="5">
        <f>IF('Eingabe Analyse'!$A8="x",EP20/$E8,0)</f>
        <v>0</v>
      </c>
      <c r="EQ33" s="5">
        <f>IF('Eingabe Analyse'!$A8="x",EQ20/$E8,0)</f>
        <v>0</v>
      </c>
      <c r="ER33" s="5">
        <f>IF('Eingabe Analyse'!$A8="x",ER20/$E8,0)</f>
        <v>0</v>
      </c>
      <c r="ES33" s="5">
        <f>IF('Eingabe Analyse'!$A8="x",ES20/$E8,0)</f>
        <v>0</v>
      </c>
      <c r="ET33" s="5">
        <f>IF('Eingabe Analyse'!$A8="x",ET20/$E8,0)</f>
        <v>0</v>
      </c>
      <c r="EU33" s="5">
        <f>IF('Eingabe Analyse'!$A8="x",EU20/$E8,0)</f>
        <v>0</v>
      </c>
      <c r="EV33" s="5">
        <f>IF('Eingabe Analyse'!$A8="x",EV20/$E8,0)</f>
        <v>0</v>
      </c>
      <c r="EW33" s="5">
        <f>IF('Eingabe Analyse'!$A8="x",EW20/$E8,0)</f>
        <v>0</v>
      </c>
      <c r="EX33" s="5">
        <f>IF('Eingabe Analyse'!$A8="x",EX20/$E8,0)</f>
        <v>0</v>
      </c>
      <c r="EY33" s="5">
        <f>IF('Eingabe Analyse'!$A8="x",EY20/$E8,0)</f>
        <v>0</v>
      </c>
      <c r="EZ33" s="5">
        <f>IF('Eingabe Analyse'!$A8="x",EZ20/$E8,0)</f>
        <v>0</v>
      </c>
      <c r="FA33" s="5">
        <f>IF('Eingabe Analyse'!$A8="x",FA20/$E8,0)</f>
        <v>0</v>
      </c>
      <c r="FB33" s="5">
        <f>IF('Eingabe Analyse'!$A8="x",FB20/$E8,0)</f>
        <v>0</v>
      </c>
      <c r="FC33" s="5">
        <f>IF('Eingabe Analyse'!$A8="x",FC20/$E8,0)</f>
        <v>0</v>
      </c>
      <c r="FD33" s="5">
        <f>IF('Eingabe Analyse'!$A8="x",FD20/$E8,0)</f>
        <v>0</v>
      </c>
      <c r="FE33" s="5">
        <f>IF('Eingabe Analyse'!$A8="x",FE20/$E8,0)</f>
        <v>0</v>
      </c>
      <c r="FF33" s="5">
        <f>IF('Eingabe Analyse'!$A8="x",FF20/$E8,0)</f>
        <v>0</v>
      </c>
      <c r="FG33" s="5">
        <f>IF('Eingabe Analyse'!$A8="x",FG20/$E8,0)</f>
        <v>0</v>
      </c>
      <c r="FH33" s="5">
        <f>IF('Eingabe Analyse'!$A8="x",FH20/$E8,0)</f>
        <v>0</v>
      </c>
      <c r="FI33" s="5">
        <f>IF('Eingabe Analyse'!$A8="x",FI20/$E8,0)</f>
        <v>0</v>
      </c>
      <c r="FJ33" s="5">
        <f>IF('Eingabe Analyse'!$A8="x",FJ20/$E8,0)</f>
        <v>0</v>
      </c>
      <c r="FK33" s="5">
        <f>IF('Eingabe Analyse'!$A8="x",FK20/$E8,0)</f>
        <v>0</v>
      </c>
      <c r="FL33" s="5">
        <f>IF('Eingabe Analyse'!$A8="x",FL20/$E8,0)</f>
        <v>0</v>
      </c>
      <c r="FM33" s="5">
        <f>IF('Eingabe Analyse'!$A8="x",FM20/$E8,0)</f>
        <v>0</v>
      </c>
      <c r="FN33" s="5">
        <f>IF('Eingabe Analyse'!$A8="x",FN20/$E8,0)</f>
        <v>0</v>
      </c>
      <c r="FO33" s="5">
        <f>IF('Eingabe Analyse'!$A8="x",FO20/$E8,0)</f>
        <v>0</v>
      </c>
      <c r="FP33" s="5">
        <f>IF('Eingabe Analyse'!$A8="x",FP20/$E8,0)</f>
        <v>0</v>
      </c>
      <c r="FQ33" s="5">
        <f>IF('Eingabe Analyse'!$A8="x",FQ20/$E8,0)</f>
        <v>0</v>
      </c>
      <c r="FR33" s="5">
        <f>IF('Eingabe Analyse'!$A8="x",FR20/$E8,0)</f>
        <v>0</v>
      </c>
      <c r="FS33" s="5">
        <f>IF('Eingabe Analyse'!$A8="x",FS20/$E8,0)</f>
        <v>0</v>
      </c>
      <c r="FT33" s="5">
        <f>IF('Eingabe Analyse'!$A8="x",FT20/$E8,0)</f>
        <v>0</v>
      </c>
      <c r="FU33" s="5">
        <f>IF('Eingabe Analyse'!$A8="x",FU20/$E8,0)</f>
        <v>0</v>
      </c>
      <c r="FV33" s="5">
        <f>IF('Eingabe Analyse'!$A8="x",FV20/$E8,0)</f>
        <v>0</v>
      </c>
      <c r="FW33" s="5">
        <f>IF('Eingabe Analyse'!$A8="x",FW20/$E8,0)</f>
        <v>0</v>
      </c>
      <c r="FX33" s="5">
        <f>IF('Eingabe Analyse'!$A8="x",FX20/$E8,0)</f>
        <v>0</v>
      </c>
      <c r="FY33" s="5">
        <f>IF('Eingabe Analyse'!$A8="x",FY20/$E8,0)</f>
        <v>0</v>
      </c>
      <c r="FZ33" s="5">
        <f>IF('Eingabe Analyse'!$A8="x",FZ20/$E8,0)</f>
        <v>0</v>
      </c>
      <c r="GA33" s="5">
        <f>IF('Eingabe Analyse'!$A8="x",GA20/$E8,0)</f>
        <v>0</v>
      </c>
      <c r="GB33" s="5">
        <f>IF('Eingabe Analyse'!$A8="x",GB20/$E8,0)</f>
        <v>0</v>
      </c>
      <c r="GC33" s="5">
        <f>IF('Eingabe Analyse'!$A8="x",GC20/$E8,0)</f>
        <v>0</v>
      </c>
      <c r="GD33" s="5">
        <f>IF('Eingabe Analyse'!$A8="x",GD20/$E8,0)</f>
        <v>0</v>
      </c>
      <c r="GE33" s="5">
        <f>IF('Eingabe Analyse'!$A8="x",GE20/$E8,0)</f>
        <v>0</v>
      </c>
      <c r="GF33" s="5">
        <f>IF('Eingabe Analyse'!$A8="x",GF20/$E8,0)</f>
        <v>0</v>
      </c>
      <c r="GG33" s="5">
        <f>IF('Eingabe Analyse'!$A8="x",GG20/$E8,0)</f>
        <v>0</v>
      </c>
      <c r="GH33" s="5">
        <f>IF('Eingabe Analyse'!$A8="x",GH20/$E8,0)</f>
        <v>0</v>
      </c>
      <c r="GI33" s="5">
        <f>IF('Eingabe Analyse'!$A8="x",GI20/$E8,0)</f>
        <v>0</v>
      </c>
      <c r="GJ33" s="5">
        <f>IF('Eingabe Analyse'!$A8="x",GJ20/$E8,0)</f>
        <v>0</v>
      </c>
      <c r="GK33" s="5">
        <f>IF('Eingabe Analyse'!$A8="x",GK20/$E8,0)</f>
        <v>0</v>
      </c>
      <c r="GL33" s="5">
        <f>IF('Eingabe Analyse'!$A8="x",GL20/$E8,0)</f>
        <v>0</v>
      </c>
      <c r="GM33" s="5">
        <f>IF('Eingabe Analyse'!$A8="x",GM20/$E8,0)</f>
        <v>0</v>
      </c>
      <c r="GN33" s="5">
        <f>IF('Eingabe Analyse'!$A8="x",GN20/$E8,0)</f>
        <v>0</v>
      </c>
      <c r="GO33" s="5">
        <f>IF('Eingabe Analyse'!$A8="x",GO20/$E8,0)</f>
        <v>0</v>
      </c>
      <c r="GP33" s="5">
        <f>IF('Eingabe Analyse'!$A8="x",GP20/$E8,0)</f>
        <v>0</v>
      </c>
      <c r="GQ33" s="5">
        <f>IF('Eingabe Analyse'!$A8="x",GQ20/$E8,0)</f>
        <v>0</v>
      </c>
      <c r="GR33" s="5">
        <f>IF('Eingabe Analyse'!$A8="x",GR20/$E8,0)</f>
        <v>0</v>
      </c>
      <c r="GS33" s="5">
        <f>IF('Eingabe Analyse'!$A8="x",GS20/$E8,0)</f>
        <v>0</v>
      </c>
      <c r="GT33" s="5">
        <f>IF('Eingabe Analyse'!$A8="x",GT20/$E8,0)</f>
        <v>0</v>
      </c>
      <c r="GU33" s="5">
        <f>IF('Eingabe Analyse'!$A8="x",GU20/$E8,0)</f>
        <v>0</v>
      </c>
      <c r="GV33" s="5">
        <f>IF('Eingabe Analyse'!$A8="x",GV20/$E8,0)</f>
        <v>0</v>
      </c>
      <c r="GW33" s="5">
        <f>IF('Eingabe Analyse'!$A8="x",GW20/$E8,0)</f>
        <v>0</v>
      </c>
      <c r="GX33" s="5">
        <f>IF('Eingabe Analyse'!$A8="x",GX20/$E8,0)</f>
        <v>0</v>
      </c>
      <c r="GY33" s="5">
        <f>IF('Eingabe Analyse'!$A8="x",GY20/$E8,0)</f>
        <v>0</v>
      </c>
      <c r="GZ33" s="5">
        <f>IF('Eingabe Analyse'!$A8="x",GZ20/$E8,0)</f>
        <v>0</v>
      </c>
      <c r="HA33" s="5">
        <f>IF('Eingabe Analyse'!$A8="x",HA20/$E8,0)</f>
        <v>0</v>
      </c>
      <c r="HB33" s="5">
        <f>IF('Eingabe Analyse'!$A8="x",HB20/$E8,0)</f>
        <v>0</v>
      </c>
      <c r="HC33" s="5">
        <f>IF('Eingabe Analyse'!$A8="x",HC20/$E8,0)</f>
        <v>0</v>
      </c>
      <c r="HD33" s="5">
        <f>IF('Eingabe Analyse'!$A8="x",HD20/$E8,0)</f>
        <v>0</v>
      </c>
      <c r="HE33" s="5">
        <f>IF('Eingabe Analyse'!$A8="x",HE20/$E8,0)</f>
        <v>0</v>
      </c>
      <c r="HF33" s="5">
        <f>IF('Eingabe Analyse'!$A8="x",HF20/$E8,0)</f>
        <v>0</v>
      </c>
      <c r="HG33" s="5">
        <f>IF('Eingabe Analyse'!$A8="x",HG20/$E8,0)</f>
        <v>0</v>
      </c>
      <c r="HH33" s="5">
        <f>IF('Eingabe Analyse'!$A8="x",HH20/$E8,0)</f>
        <v>0</v>
      </c>
      <c r="HI33" s="5">
        <f>IF('Eingabe Analyse'!$A8="x",HI20/$E8,0)</f>
        <v>0</v>
      </c>
      <c r="HJ33" s="5">
        <f>IF('Eingabe Analyse'!$A8="x",HJ20/$E8,0)</f>
        <v>0</v>
      </c>
      <c r="HK33" s="5">
        <f>IF('Eingabe Analyse'!$A8="x",HK20/$E8,0)</f>
        <v>0</v>
      </c>
      <c r="HL33" s="5">
        <f>IF('Eingabe Analyse'!$A8="x",HL20/$E8,0)</f>
        <v>0</v>
      </c>
      <c r="HM33" s="5">
        <f>IF('Eingabe Analyse'!$A8="x",HM20/$E8,0)</f>
        <v>0</v>
      </c>
      <c r="HN33" s="5">
        <f>IF('Eingabe Analyse'!$A8="x",HN20/$E8,0)</f>
        <v>0</v>
      </c>
      <c r="HO33" s="5">
        <f>IF('Eingabe Analyse'!$A8="x",HO20/$E8,0)</f>
        <v>0</v>
      </c>
      <c r="HP33" s="5">
        <f>IF('Eingabe Analyse'!$A8="x",HP20/$E8,0)</f>
        <v>0</v>
      </c>
      <c r="HQ33" s="5">
        <f>IF('Eingabe Analyse'!$A8="x",HQ20/$E8,0)</f>
        <v>0</v>
      </c>
      <c r="HR33" s="5">
        <f>IF('Eingabe Analyse'!$A8="x",HR20/$E8,0)</f>
        <v>0</v>
      </c>
      <c r="HS33" s="5">
        <f>IF('Eingabe Analyse'!$A8="x",HS20/$E8,0)</f>
        <v>0</v>
      </c>
      <c r="HT33" s="5">
        <f>IF('Eingabe Analyse'!$A8="x",HT20/$E8,0)</f>
        <v>0</v>
      </c>
      <c r="HU33" s="5">
        <f>IF('Eingabe Analyse'!$A8="x",HU20/$E8,0)</f>
        <v>0</v>
      </c>
      <c r="HV33" s="5">
        <f>IF('Eingabe Analyse'!$A8="x",HV20/$E8,0)</f>
        <v>0</v>
      </c>
      <c r="HW33" s="5">
        <f>IF('Eingabe Analyse'!$A8="x",HW20/$E8,0)</f>
        <v>0</v>
      </c>
      <c r="HX33" s="5">
        <f>IF('Eingabe Analyse'!$A8="x",HX20/$E8,0)</f>
        <v>0</v>
      </c>
      <c r="HY33" s="5">
        <f>IF('Eingabe Analyse'!$A8="x",HY20/$E8,0)</f>
        <v>0</v>
      </c>
      <c r="HZ33" s="5">
        <f>IF('Eingabe Analyse'!$A8="x",HZ20/$E8,0)</f>
        <v>0</v>
      </c>
      <c r="IA33" s="5">
        <f>IF('Eingabe Analyse'!$A8="x",IA20/$E8,0)</f>
        <v>0</v>
      </c>
      <c r="IB33" s="5">
        <f>IF('Eingabe Analyse'!$A8="x",IB20/$E8,0)</f>
        <v>0</v>
      </c>
      <c r="IC33" s="5">
        <f>IF('Eingabe Analyse'!$A8="x",IC20/$E8,0)</f>
        <v>0</v>
      </c>
      <c r="ID33" s="5">
        <f>IF('Eingabe Analyse'!$A8="x",ID20/$E8,0)</f>
        <v>0</v>
      </c>
      <c r="IE33" s="5">
        <f>IF('Eingabe Analyse'!$A8="x",IE20/$E8,0)</f>
        <v>0</v>
      </c>
      <c r="IF33" s="5">
        <f>IF('Eingabe Analyse'!$A8="x",IF20/$E8,0)</f>
        <v>0</v>
      </c>
      <c r="IG33" s="5">
        <f>IF('Eingabe Analyse'!$A8="x",IG20/$E8,0)</f>
        <v>0</v>
      </c>
      <c r="IH33" s="5">
        <f>IF('Eingabe Analyse'!$A8="x",IH20/$E8,0)</f>
        <v>0</v>
      </c>
      <c r="II33" s="5">
        <f>IF('Eingabe Analyse'!$A8="x",II20/$E8,0)</f>
        <v>0</v>
      </c>
      <c r="IJ33" s="5">
        <f>IF('Eingabe Analyse'!$A8="x",IJ20/$E8,0)</f>
        <v>0</v>
      </c>
      <c r="IK33" s="5">
        <f>IF('Eingabe Analyse'!$A8="x",IK20/$E8,0)</f>
        <v>0</v>
      </c>
      <c r="IL33" s="5">
        <f>IF('Eingabe Analyse'!$A8="x",IL20/$E8,0)</f>
        <v>0</v>
      </c>
      <c r="IM33" s="5">
        <f>IF('Eingabe Analyse'!$A8="x",IM20/$E8,0)</f>
        <v>0</v>
      </c>
      <c r="IN33" s="5">
        <f>IF('Eingabe Analyse'!$A8="x",IN20/$E8,0)</f>
        <v>0</v>
      </c>
      <c r="IO33" s="5">
        <f>IF('Eingabe Analyse'!$A8="x",IO20/$E8,0)</f>
        <v>0</v>
      </c>
      <c r="IP33" s="5">
        <f>IF('Eingabe Analyse'!$A8="x",IP20/$E8,0)</f>
        <v>0</v>
      </c>
      <c r="IQ33" s="5">
        <f>IF('Eingabe Analyse'!$A8="x",IQ20/$E8,0)</f>
        <v>0</v>
      </c>
      <c r="IR33" s="5">
        <f>IF('Eingabe Analyse'!$A8="x",IR20/$E8,0)</f>
        <v>0</v>
      </c>
      <c r="IS33" s="5">
        <f>IF('Eingabe Analyse'!$A8="x",IS20/$E8,0)</f>
        <v>0</v>
      </c>
      <c r="IT33" s="5">
        <f>IF('Eingabe Analyse'!$A8="x",IT20/$E8,0)</f>
        <v>0</v>
      </c>
      <c r="IU33" s="5">
        <f>IF('Eingabe Analyse'!$A8="x",IU20/$E8,0)</f>
        <v>0</v>
      </c>
      <c r="IV33" s="5">
        <f>IF('Eingabe Analyse'!$A8="x",IV20/$E8,0)</f>
        <v>0</v>
      </c>
      <c r="IW33" s="5">
        <f>IF('Eingabe Analyse'!$A8="x",IW20/$E8,0)</f>
        <v>0</v>
      </c>
      <c r="IX33" s="5">
        <f>IF('Eingabe Analyse'!$A8="x",IX20/$E8,0)</f>
        <v>0</v>
      </c>
      <c r="IY33" s="5">
        <f>IF('Eingabe Analyse'!$A8="x",IY20/$E8,0)</f>
        <v>0</v>
      </c>
      <c r="IZ33" s="5">
        <f>IF('Eingabe Analyse'!$A8="x",IZ20/$E8,0)</f>
        <v>0</v>
      </c>
      <c r="JA33" s="5">
        <f>IF('Eingabe Analyse'!$A8="x",JA20/$E8,0)</f>
        <v>0</v>
      </c>
      <c r="JB33" s="5">
        <f>IF('Eingabe Analyse'!$A8="x",JB20/$E8,0)</f>
        <v>0</v>
      </c>
      <c r="JC33" s="5">
        <f>IF('Eingabe Analyse'!$A8="x",JC20/$E8,0)</f>
        <v>0</v>
      </c>
      <c r="JD33" s="5">
        <f>IF('Eingabe Analyse'!$A8="x",JD20/$E8,0)</f>
        <v>0</v>
      </c>
      <c r="JE33" s="5">
        <f>IF('Eingabe Analyse'!$A8="x",JE20/$E8,0)</f>
        <v>0</v>
      </c>
      <c r="JF33" s="5">
        <f>IF('Eingabe Analyse'!$A8="x",JF20/$E8,0)</f>
        <v>0</v>
      </c>
      <c r="JG33" s="5">
        <f>IF('Eingabe Analyse'!$A8="x",JG20/$E8,0)</f>
        <v>0</v>
      </c>
      <c r="JH33" s="5">
        <f>IF('Eingabe Analyse'!$A8="x",JH20/$E8,0)</f>
        <v>0</v>
      </c>
      <c r="JI33" s="5">
        <f>IF('Eingabe Analyse'!$A8="x",JI20/$E8,0)</f>
        <v>0</v>
      </c>
      <c r="JJ33" s="5">
        <f>IF('Eingabe Analyse'!$A8="x",JJ20/$E8,0)</f>
        <v>0</v>
      </c>
      <c r="JK33" s="5">
        <f>IF('Eingabe Analyse'!$A8="x",JK20/$E8,0)</f>
        <v>0</v>
      </c>
      <c r="JL33" s="5">
        <f>IF('Eingabe Analyse'!$A8="x",JL20/$E8,0)</f>
        <v>0</v>
      </c>
      <c r="JM33" s="5">
        <f>IF('Eingabe Analyse'!$A8="x",JM20/$E8,0)</f>
        <v>0</v>
      </c>
      <c r="JN33" s="5">
        <f>IF('Eingabe Analyse'!$A8="x",JN20/$E8,0)</f>
        <v>0</v>
      </c>
      <c r="JO33" s="5">
        <f>IF('Eingabe Analyse'!$A8="x",JO20/$E8,0)</f>
        <v>0</v>
      </c>
      <c r="JP33" s="5">
        <f>IF('Eingabe Analyse'!$A8="x",JP20/$E8,0)</f>
        <v>0</v>
      </c>
      <c r="JQ33" s="5">
        <f>IF('Eingabe Analyse'!$A8="x",JQ20/$E8,0)</f>
        <v>0</v>
      </c>
      <c r="JR33" s="5">
        <f>IF('Eingabe Analyse'!$A8="x",JR20/$E8,0)</f>
        <v>0</v>
      </c>
      <c r="JS33" s="5">
        <f>IF('Eingabe Analyse'!$A8="x",JS20/$E8,0)</f>
        <v>0</v>
      </c>
      <c r="JT33" s="5">
        <f>IF('Eingabe Analyse'!$A8="x",JT20/$E8,0)</f>
        <v>0</v>
      </c>
      <c r="JU33" s="5">
        <f>IF('Eingabe Analyse'!$A8="x",JU20/$E8,0)</f>
        <v>0</v>
      </c>
      <c r="JV33" s="5">
        <f>IF('Eingabe Analyse'!$A8="x",JV20/$E8,0)</f>
        <v>0</v>
      </c>
      <c r="JW33" s="5">
        <f>IF('Eingabe Analyse'!$A8="x",JW20/$E8,0)</f>
        <v>0</v>
      </c>
      <c r="JX33" s="5">
        <f>IF('Eingabe Analyse'!$A8="x",JX20/$E8,0)</f>
        <v>0</v>
      </c>
      <c r="JY33" s="5">
        <f>IF('Eingabe Analyse'!$A8="x",JY20/$E8,0)</f>
        <v>0</v>
      </c>
      <c r="JZ33" s="5">
        <f>IF('Eingabe Analyse'!$A8="x",JZ20/$E8,0)</f>
        <v>0</v>
      </c>
      <c r="KA33" s="5">
        <f>IF('Eingabe Analyse'!$A8="x",KA20/$E8,0)</f>
        <v>0</v>
      </c>
      <c r="KB33" s="5">
        <f>IF('Eingabe Analyse'!$A8="x",KB20/$E8,0)</f>
        <v>0</v>
      </c>
      <c r="KC33" s="5">
        <f>IF('Eingabe Analyse'!$A8="x",KC20/$E8,0)</f>
        <v>0</v>
      </c>
      <c r="KD33" s="5">
        <f>IF('Eingabe Analyse'!$A8="x",KD20/$E8,0)</f>
        <v>0</v>
      </c>
      <c r="KE33" s="5">
        <f>IF('Eingabe Analyse'!$A8="x",KE20/$E8,0)</f>
        <v>0</v>
      </c>
      <c r="KF33" s="5">
        <f>IF('Eingabe Analyse'!$A8="x",KF20/$E8,0)</f>
        <v>0</v>
      </c>
      <c r="KG33" s="5">
        <f>IF('Eingabe Analyse'!$A8="x",KG20/$E8,0)</f>
        <v>0</v>
      </c>
      <c r="KH33" s="5">
        <f>IF('Eingabe Analyse'!$A8="x",KH20/$E8,0)</f>
        <v>0</v>
      </c>
      <c r="KI33" s="5">
        <f>IF('Eingabe Analyse'!$A8="x",KI20/$E8,0)</f>
        <v>0</v>
      </c>
      <c r="KJ33" s="5">
        <f>IF('Eingabe Analyse'!$A8="x",KJ20/$E8,0)</f>
        <v>0</v>
      </c>
      <c r="KK33" s="5">
        <f>IF('Eingabe Analyse'!$A8="x",KK20/$E8,0)</f>
        <v>0</v>
      </c>
      <c r="KL33" s="5">
        <f>IF('Eingabe Analyse'!$A8="x",KL20/$E8,0)</f>
        <v>0</v>
      </c>
      <c r="KM33" s="5">
        <f>IF('Eingabe Analyse'!$A8="x",KM20/$E8,0)</f>
        <v>0</v>
      </c>
      <c r="KN33" s="5">
        <f>IF('Eingabe Analyse'!$A8="x",KN20/$E8,0)</f>
        <v>0</v>
      </c>
      <c r="KO33" s="5">
        <f>IF('Eingabe Analyse'!$A8="x",KO20/$E8,0)</f>
        <v>0</v>
      </c>
      <c r="KP33" s="5">
        <f>IF('Eingabe Analyse'!$A8="x",KP20/$E8,0)</f>
        <v>0</v>
      </c>
      <c r="KQ33" s="5">
        <f>IF('Eingabe Analyse'!$A8="x",KQ20/$E8,0)</f>
        <v>0</v>
      </c>
      <c r="KR33" s="5">
        <f>IF('Eingabe Analyse'!$A8="x",KR20/$E8,0)</f>
        <v>0</v>
      </c>
      <c r="KS33" s="5">
        <f>IF('Eingabe Analyse'!$A8="x",KS20/$E8,0)</f>
        <v>0</v>
      </c>
      <c r="KT33" s="5">
        <f>IF('Eingabe Analyse'!$A8="x",KT20/$E8,0)</f>
        <v>0</v>
      </c>
      <c r="KU33" s="5">
        <f>IF('Eingabe Analyse'!$A8="x",KU20/$E8,0)</f>
        <v>0</v>
      </c>
      <c r="KV33" s="5">
        <f>IF('Eingabe Analyse'!$A8="x",KV20/$E8,0)</f>
        <v>0</v>
      </c>
      <c r="KW33" s="5">
        <f>IF('Eingabe Analyse'!$A8="x",KW20/$E8,0)</f>
        <v>0</v>
      </c>
      <c r="KX33" s="5">
        <f>IF('Eingabe Analyse'!$A8="x",KX20/$E8,0)</f>
        <v>0</v>
      </c>
      <c r="KY33" s="5">
        <f>IF('Eingabe Analyse'!$A8="x",KY20/$E8,0)</f>
        <v>0</v>
      </c>
      <c r="KZ33" s="5">
        <f>IF('Eingabe Analyse'!$A8="x",KZ20/$E8,0)</f>
        <v>0</v>
      </c>
      <c r="LA33" s="5">
        <f>IF('Eingabe Analyse'!$A8="x",LA20/$E8,0)</f>
        <v>0</v>
      </c>
      <c r="LB33" s="5">
        <f>IF('Eingabe Analyse'!$A8="x",LB20/$E8,0)</f>
        <v>0</v>
      </c>
      <c r="LC33" s="5">
        <f>IF('Eingabe Analyse'!$A8="x",LC20/$E8,0)</f>
        <v>0</v>
      </c>
      <c r="LD33" s="5">
        <f>IF('Eingabe Analyse'!$A8="x",LD20/$E8,0)</f>
        <v>0</v>
      </c>
      <c r="LE33" s="5">
        <f>IF('Eingabe Analyse'!$A8="x",LE20/$E8,0)</f>
        <v>0</v>
      </c>
      <c r="LF33" s="5">
        <f>IF('Eingabe Analyse'!$A8="x",LF20/$E8,0)</f>
        <v>0</v>
      </c>
      <c r="LG33" s="5">
        <f>IF('Eingabe Analyse'!$A8="x",LG20/$E8,0)</f>
        <v>0</v>
      </c>
      <c r="LH33" s="5">
        <f>IF('Eingabe Analyse'!$A8="x",LH20/$E8,0)</f>
        <v>0</v>
      </c>
      <c r="LI33" s="5">
        <f>IF('Eingabe Analyse'!$A8="x",LI20/$E8,0)</f>
        <v>0</v>
      </c>
      <c r="LJ33" s="5">
        <f>IF('Eingabe Analyse'!$A8="x",LJ20/$E8,0)</f>
        <v>0</v>
      </c>
      <c r="LK33" s="5">
        <f>IF('Eingabe Analyse'!$A8="x",LK20/$E8,0)</f>
        <v>0</v>
      </c>
      <c r="LL33" s="5">
        <f>IF('Eingabe Analyse'!$A8="x",LL20/$E8,0)</f>
        <v>0</v>
      </c>
      <c r="LM33" s="5">
        <f>IF('Eingabe Analyse'!$A8="x",LM20/$E8,0)</f>
        <v>0</v>
      </c>
      <c r="LN33" s="5">
        <f>IF('Eingabe Analyse'!$A8="x",LN20/$E8,0)</f>
        <v>0</v>
      </c>
      <c r="LO33" s="5">
        <f>IF('Eingabe Analyse'!$A8="x",LO20/$E8,0)</f>
        <v>0</v>
      </c>
      <c r="LP33" s="5">
        <f>IF('Eingabe Analyse'!$A8="x",LP20/$E8,0)</f>
        <v>0</v>
      </c>
      <c r="LQ33" s="5">
        <f>IF('Eingabe Analyse'!$A8="x",LQ20/$E8,0)</f>
        <v>0</v>
      </c>
      <c r="LR33" s="5">
        <f>IF('Eingabe Analyse'!$A8="x",LR20/$E8,0)</f>
        <v>0</v>
      </c>
      <c r="LS33" s="5">
        <f>IF('Eingabe Analyse'!$A8="x",LS20/$E8,0)</f>
        <v>0</v>
      </c>
      <c r="LT33" s="5">
        <f>IF('Eingabe Analyse'!$A8="x",LT20/$E8,0)</f>
        <v>0</v>
      </c>
      <c r="LU33" s="5">
        <f>IF('Eingabe Analyse'!$A8="x",LU20/$E8,0)</f>
        <v>0</v>
      </c>
      <c r="LV33" s="5">
        <f>IF('Eingabe Analyse'!$A8="x",LV20/$E8,0)</f>
        <v>0</v>
      </c>
      <c r="LW33" s="5">
        <f>IF('Eingabe Analyse'!$A8="x",LW20/$E8,0)</f>
        <v>0</v>
      </c>
      <c r="LX33" s="5">
        <f>IF('Eingabe Analyse'!$A8="x",LX20/$E8,0)</f>
        <v>0</v>
      </c>
      <c r="LY33" s="5">
        <f>IF('Eingabe Analyse'!$A8="x",LY20/$E8,0)</f>
        <v>0</v>
      </c>
      <c r="LZ33" s="5">
        <f>IF('Eingabe Analyse'!$A8="x",LZ20/$E8,0)</f>
        <v>0</v>
      </c>
      <c r="MA33" s="5">
        <f>IF('Eingabe Analyse'!$A8="x",MA20/$E8,0)</f>
        <v>0</v>
      </c>
      <c r="MB33" s="5">
        <f>IF('Eingabe Analyse'!$A8="x",MB20/$E8,0)</f>
        <v>0</v>
      </c>
      <c r="MC33" s="5">
        <f>IF('Eingabe Analyse'!$A8="x",MC20/$E8,0)</f>
        <v>0</v>
      </c>
      <c r="MD33" s="5">
        <f>IF('Eingabe Analyse'!$A8="x",MD20/$E8,0)</f>
        <v>0</v>
      </c>
      <c r="ME33" s="5">
        <f>IF('Eingabe Analyse'!$A8="x",ME20/$E8,0)</f>
        <v>0</v>
      </c>
      <c r="MF33" s="5">
        <f>IF('Eingabe Analyse'!$A8="x",MF20/$E8,0)</f>
        <v>0</v>
      </c>
      <c r="MG33" s="5">
        <f>IF('Eingabe Analyse'!$A8="x",MG20/$E8,0)</f>
        <v>0</v>
      </c>
      <c r="MH33" s="5">
        <f>IF('Eingabe Analyse'!$A8="x",MH20/$E8,0)</f>
        <v>0</v>
      </c>
      <c r="MI33" s="5">
        <f>IF('Eingabe Analyse'!$A8="x",MI20/$E8,0)</f>
        <v>0</v>
      </c>
      <c r="MJ33" s="5">
        <f>IF('Eingabe Analyse'!$A8="x",MJ20/$E8,0)</f>
        <v>0</v>
      </c>
      <c r="MK33" s="5">
        <f>IF('Eingabe Analyse'!$A8="x",MK20/$E8,0)</f>
        <v>0</v>
      </c>
      <c r="ML33" s="5">
        <f>IF('Eingabe Analyse'!$A8="x",ML20/$E8,0)</f>
        <v>0</v>
      </c>
      <c r="MM33" s="5">
        <f>IF('Eingabe Analyse'!$A8="x",MM20/$E8,0)</f>
        <v>0</v>
      </c>
      <c r="MN33" s="5">
        <f>IF('Eingabe Analyse'!$A8="x",MN20/$E8,0)</f>
        <v>0</v>
      </c>
      <c r="MO33" s="5">
        <f>IF('Eingabe Analyse'!$A8="x",MO20/$E8,0)</f>
        <v>0</v>
      </c>
      <c r="MP33" s="5">
        <f>IF('Eingabe Analyse'!$A8="x",MP20/$E8,0)</f>
        <v>0</v>
      </c>
      <c r="MQ33" s="5">
        <f>IF('Eingabe Analyse'!$A8="x",MQ20/$E8,0)</f>
        <v>0</v>
      </c>
      <c r="MR33" s="5">
        <f>IF('Eingabe Analyse'!$A8="x",MR20/$E8,0)</f>
        <v>0</v>
      </c>
      <c r="MS33" s="5">
        <f>IF('Eingabe Analyse'!$A8="x",MS20/$E8,0)</f>
        <v>0</v>
      </c>
      <c r="MT33" s="5">
        <f>IF('Eingabe Analyse'!$A8="x",MT20/$E8,0)</f>
        <v>0</v>
      </c>
      <c r="MU33" s="5">
        <f>IF('Eingabe Analyse'!$A8="x",MU20/$E8,0)</f>
        <v>0</v>
      </c>
      <c r="MV33" s="5">
        <f>IF('Eingabe Analyse'!$A8="x",MV20/$E8,0)</f>
        <v>0</v>
      </c>
      <c r="MW33" s="5">
        <f>IF('Eingabe Analyse'!$A8="x",MW20/$E8,0)</f>
        <v>0</v>
      </c>
      <c r="MX33" s="5">
        <f>IF('Eingabe Analyse'!$A8="x",MX20/$E8,0)</f>
        <v>0</v>
      </c>
      <c r="MY33" s="5">
        <f>IF('Eingabe Analyse'!$A8="x",MY20/$E8,0)</f>
        <v>0</v>
      </c>
      <c r="MZ33" s="5">
        <f>IF('Eingabe Analyse'!$A8="x",MZ20/$E8,0)</f>
        <v>0</v>
      </c>
      <c r="NA33" s="5">
        <f>IF('Eingabe Analyse'!$A8="x",NA20/$E8,0)</f>
        <v>0</v>
      </c>
      <c r="NB33" s="5">
        <f>IF('Eingabe Analyse'!$A8="x",NB20/$E8,0)</f>
        <v>0</v>
      </c>
    </row>
    <row r="34" spans="1:366" s="3" customFormat="1" ht="11.25" x14ac:dyDescent="0.25">
      <c r="A34" s="3" t="s">
        <v>1</v>
      </c>
      <c r="B34" s="5">
        <f>IF('Eingabe Analyse'!$A10="x",B22/$E9,0)</f>
        <v>0.56130551448442034</v>
      </c>
      <c r="C34" s="5">
        <f>IF('Eingabe Analyse'!$A10="x",C22/$E9,0)</f>
        <v>0.47916324407206617</v>
      </c>
      <c r="D34" s="5">
        <f>IF('Eingabe Analyse'!$A10="x",D22/$E9,0)</f>
        <v>0.2053556760308855</v>
      </c>
      <c r="E34" s="5">
        <f>IF('Eingabe Analyse'!$A10="x",E22/$E9,0)</f>
        <v>0.36964021685559389</v>
      </c>
      <c r="F34" s="5">
        <f>IF('Eingabe Analyse'!$A10="x",F22/$E9,0)</f>
        <v>0.42440173046383006</v>
      </c>
      <c r="G34" s="5">
        <f>IF('Eingabe Analyse'!$A10="x",G22/$E9,0)</f>
        <v>0.17797491922676745</v>
      </c>
      <c r="H34" s="5">
        <f>IF('Eingabe Analyse'!$A10="x",H22/$E9,0)</f>
        <v>0.30803351404632828</v>
      </c>
      <c r="I34" s="5">
        <f>IF('Eingabe Analyse'!$A10="x",I22/$E9,0)</f>
        <v>0.67082854170089268</v>
      </c>
      <c r="J34" s="5">
        <f>IF('Eingabe Analyse'!$A10="x",J22/$E9,0)</f>
        <v>0.54076994688133184</v>
      </c>
      <c r="K34" s="5">
        <f>IF('Eingabe Analyse'!$A10="x",K22/$E9,0)</f>
        <v>0.13005859481956084</v>
      </c>
      <c r="L34" s="5">
        <f>IF('Eingabe Analyse'!$A10="x",L22/$E9,0)</f>
        <v>0.34225946005147584</v>
      </c>
      <c r="M34" s="5">
        <f>IF('Eingabe Analyse'!$A10="x",M22/$E9,0)</f>
        <v>0.49969881167515473</v>
      </c>
      <c r="N34" s="5">
        <f>IF('Eingabe Analyse'!$A10="x",N22/$E9,0)</f>
        <v>0.62975740649471557</v>
      </c>
      <c r="O34" s="5">
        <f>IF('Eingabe Analyse'!$A10="x",O22/$E9,0)</f>
        <v>0.58184108208750895</v>
      </c>
      <c r="P34" s="5">
        <f>IF('Eingabe Analyse'!$A10="x",P22/$E9,0)</f>
        <v>0.57499589288647945</v>
      </c>
      <c r="Q34" s="5">
        <f>IF('Eingabe Analyse'!$A10="x",Q22/$E9,0)</f>
        <v>0.50654400087618423</v>
      </c>
      <c r="R34" s="5">
        <f>IF('Eingabe Analyse'!$A10="x",R22/$E9,0)</f>
        <v>0.52023437927824334</v>
      </c>
      <c r="S34" s="5">
        <f>IF('Eingabe Analyse'!$A10="x",S22/$E9,0)</f>
        <v>0.17797491922676745</v>
      </c>
      <c r="T34" s="5">
        <f>IF('Eingabe Analyse'!$A10="x",T22/$E9,0)</f>
        <v>9.5832648814413238E-2</v>
      </c>
      <c r="U34" s="5">
        <f>IF('Eingabe Analyse'!$A10="x",U22/$E9,0)</f>
        <v>4.1071135206177105E-2</v>
      </c>
      <c r="V34" s="5">
        <f>IF('Eingabe Analyse'!$A10="x",V22/$E9,0)</f>
        <v>8.8987459613383724E-2</v>
      </c>
      <c r="W34" s="5">
        <f>IF('Eingabe Analyse'!$A10="x",W22/$E9,0)</f>
        <v>0.2053556760308855</v>
      </c>
      <c r="X34" s="5">
        <f>IF('Eingabe Analyse'!$A10="x",X22/$E9,0)</f>
        <v>0.11636821641750179</v>
      </c>
      <c r="Y34" s="5">
        <f>IF('Eingabe Analyse'!$A10="x",Y22/$E9,0)</f>
        <v>3.4225946005147584E-2</v>
      </c>
      <c r="Z34" s="5">
        <f>IF('Eingabe Analyse'!$A10="x",Z22/$E9,0)</f>
        <v>0.12321340561853131</v>
      </c>
      <c r="AA34" s="5">
        <f>IF('Eingabe Analyse'!$A10="x",AA22/$E9,0)</f>
        <v>0.34910464925250539</v>
      </c>
      <c r="AB34" s="5">
        <f>IF('Eingabe Analyse'!$A10="x",AB22/$E9,0)</f>
        <v>0.41071135206177101</v>
      </c>
      <c r="AC34" s="5">
        <f>IF('Eingabe Analyse'!$A10="x",AC22/$E9,0)</f>
        <v>0.34225946005147584</v>
      </c>
      <c r="AD34" s="5">
        <f>IF('Eingabe Analyse'!$A10="x",AD22/$E9,0)</f>
        <v>0.24642681123706262</v>
      </c>
      <c r="AE34" s="5">
        <f>IF('Eingabe Analyse'!$A10="x",AE22/$E9,0)</f>
        <v>0.30803351404632828</v>
      </c>
      <c r="AF34" s="5">
        <f>IF('Eingabe Analyse'!$A10="x",AF22/$E9,0)</f>
        <v>0.17112973002573792</v>
      </c>
      <c r="AG34" s="5">
        <f>IF('Eingabe Analyse'!$A10="x",AG22/$E9,0)</f>
        <v>0.24642681123706262</v>
      </c>
      <c r="AH34" s="5">
        <f>IF('Eingabe Analyse'!$A10="x",AH22/$E9,0)</f>
        <v>8.214227041235421E-2</v>
      </c>
      <c r="AI34" s="5">
        <f>IF('Eingabe Analyse'!$A10="x",AI22/$E9,0)</f>
        <v>0.198510486829856</v>
      </c>
      <c r="AJ34" s="5">
        <f>IF('Eingabe Analyse'!$A10="x",AJ22/$E9,0)</f>
        <v>0.33541427085044634</v>
      </c>
      <c r="AK34" s="5">
        <f>IF('Eingabe Analyse'!$A10="x",AK22/$E9,0)</f>
        <v>0.25327200043809212</v>
      </c>
      <c r="AL34" s="5">
        <f>IF('Eingabe Analyse'!$A10="x",AL22/$E9,0)</f>
        <v>0.25327200043809212</v>
      </c>
      <c r="AM34" s="5">
        <f>IF('Eingabe Analyse'!$A10="x",AM22/$E9,0)</f>
        <v>0.41755654126280056</v>
      </c>
      <c r="AN34" s="5">
        <f>IF('Eingabe Analyse'!$A10="x",AN22/$E9,0)</f>
        <v>0.54076994688133184</v>
      </c>
      <c r="AO34" s="5">
        <f>IF('Eingabe Analyse'!$A10="x",AO22/$E9,0)</f>
        <v>0.65029297409780407</v>
      </c>
      <c r="AP34" s="5">
        <f>IF('Eingabe Analyse'!$A10="x",AP22/$E9,0)</f>
        <v>0.54761513608236134</v>
      </c>
      <c r="AQ34" s="5">
        <f>IF('Eingabe Analyse'!$A10="x",AQ22/$E9,0)</f>
        <v>0.55446032528339084</v>
      </c>
      <c r="AR34" s="5">
        <f>IF('Eingabe Analyse'!$A10="x",AR22/$E9,0)</f>
        <v>0.32856908164941684</v>
      </c>
      <c r="AS34" s="5">
        <f>IF('Eingabe Analyse'!$A10="x",AS22/$E9,0)</f>
        <v>0.32856908164941684</v>
      </c>
      <c r="AT34" s="5">
        <f>IF('Eingabe Analyse'!$A10="x",AT22/$E9,0)</f>
        <v>0.13005859481956084</v>
      </c>
      <c r="AU34" s="5">
        <f>IF('Eingabe Analyse'!$A10="x",AU22/$E9,0)</f>
        <v>0.14374897322161986</v>
      </c>
      <c r="AV34" s="5">
        <f>IF('Eingabe Analyse'!$A10="x",AV22/$E9,0)</f>
        <v>0.26696237884015117</v>
      </c>
      <c r="AW34" s="5">
        <f>IF('Eingabe Analyse'!$A10="x",AW22/$E9,0)</f>
        <v>0.15059416242264936</v>
      </c>
      <c r="AX34" s="5">
        <f>IF('Eingabe Analyse'!$A10="x",AX22/$E9,0)</f>
        <v>0.17797491922676745</v>
      </c>
      <c r="AY34" s="5">
        <f>IF('Eingabe Analyse'!$A10="x",AY22/$E9,0)</f>
        <v>0.40386616286074151</v>
      </c>
      <c r="AZ34" s="5">
        <f>IF('Eingabe Analyse'!$A10="x",AZ22/$E9,0)</f>
        <v>0.26011718963912167</v>
      </c>
      <c r="BA34" s="5">
        <f>IF('Eingabe Analyse'!$A10="x",BA22/$E9,0)</f>
        <v>0.28749794644323973</v>
      </c>
      <c r="BB34" s="5">
        <f>IF('Eingabe Analyse'!$A10="x",BB22/$E9,0)</f>
        <v>0.16428454082470842</v>
      </c>
      <c r="BC34" s="5">
        <f>IF('Eingabe Analyse'!$A10="x",BC22/$E9,0)</f>
        <v>0.15059416242264936</v>
      </c>
      <c r="BD34" s="5">
        <f>IF('Eingabe Analyse'!$A10="x",BD22/$E9,0)</f>
        <v>7.5297081211324682E-2</v>
      </c>
      <c r="BE34" s="5">
        <f>IF('Eingabe Analyse'!$A10="x",BE22/$E9,0)</f>
        <v>8.214227041235421E-2</v>
      </c>
      <c r="BF34" s="5">
        <f>IF('Eingabe Analyse'!$A10="x",BF22/$E9,0)</f>
        <v>6.1606702809265654E-2</v>
      </c>
      <c r="BG34" s="5">
        <f>IF('Eingabe Analyse'!$A10="x",BG22/$E9,0)</f>
        <v>0.12321340561853131</v>
      </c>
      <c r="BH34" s="5">
        <f>IF('Eingabe Analyse'!$A10="x",BH22/$E9,0)</f>
        <v>0.30803351404632828</v>
      </c>
      <c r="BI34" s="5">
        <f>IF('Eingabe Analyse'!$A10="x",BI22/$E9,0)</f>
        <v>0.15059416242264936</v>
      </c>
      <c r="BJ34" s="5">
        <f>IF('Eingabe Analyse'!$A10="x",BJ22/$E9,0)</f>
        <v>0.17112973002573792</v>
      </c>
      <c r="BK34" s="5">
        <f>IF('Eingabe Analyse'!$A10="x",BK22/$E9,0)</f>
        <v>0.58184108208750895</v>
      </c>
      <c r="BL34" s="5">
        <f>IF('Eingabe Analyse'!$A10="x",BL22/$E9,0)</f>
        <v>0.65713816329883368</v>
      </c>
      <c r="BM34" s="5">
        <f>IF('Eingabe Analyse'!$A10="x",BM22/$E9,0)</f>
        <v>0.52707956847927284</v>
      </c>
      <c r="BN34" s="5">
        <f>IF('Eingabe Analyse'!$A10="x",BN22/$E9,0)</f>
        <v>0.41755654126280056</v>
      </c>
      <c r="BO34" s="5">
        <f>IF('Eingabe Analyse'!$A10="x",BO22/$E9,0)</f>
        <v>0.58868627128853845</v>
      </c>
      <c r="BP34" s="5">
        <f>IF('Eingabe Analyse'!$A10="x",BP22/$E9,0)</f>
        <v>0.56130551448442034</v>
      </c>
      <c r="BQ34" s="5">
        <f>IF('Eingabe Analyse'!$A10="x",BQ22/$E9,0)</f>
        <v>0.64344778489677457</v>
      </c>
      <c r="BR34" s="5">
        <f>IF('Eingabe Analyse'!$A10="x",BR22/$E9,0)</f>
        <v>0.37648540605662345</v>
      </c>
      <c r="BS34" s="5">
        <f>IF('Eingabe Analyse'!$A10="x",BS22/$E9,0)</f>
        <v>0.45178248726794812</v>
      </c>
      <c r="BT34" s="5">
        <f>IF('Eingabe Analyse'!$A10="x",BT22/$E9,0)</f>
        <v>0.47231805487103667</v>
      </c>
      <c r="BU34" s="5">
        <f>IF('Eingabe Analyse'!$A10="x",BU22/$E9,0)</f>
        <v>0.66398335249986318</v>
      </c>
      <c r="BV34" s="5">
        <f>IF('Eingabe Analyse'!$A10="x",BV22/$E9,0)</f>
        <v>0.61606702809265657</v>
      </c>
      <c r="BW34" s="5">
        <f>IF('Eingabe Analyse'!$A10="x",BW22/$E9,0)</f>
        <v>0.63660259569574507</v>
      </c>
      <c r="BX34" s="5">
        <f>IF('Eingabe Analyse'!$A10="x",BX22/$E9,0)</f>
        <v>0.54761513608236134</v>
      </c>
      <c r="BY34" s="5">
        <f>IF('Eingabe Analyse'!$A10="x",BY22/$E9,0)</f>
        <v>0.54076994688133184</v>
      </c>
      <c r="BZ34" s="5">
        <f>IF('Eingabe Analyse'!$A10="x",BZ22/$E9,0)</f>
        <v>0.49969881167515473</v>
      </c>
      <c r="CA34" s="5">
        <f>IF('Eingabe Analyse'!$A10="x",CA22/$E9,0)</f>
        <v>0.14374897322161986</v>
      </c>
      <c r="CB34" s="5">
        <f>IF('Eingabe Analyse'!$A10="x",CB22/$E9,0)</f>
        <v>0.17112973002573792</v>
      </c>
      <c r="CC34" s="5">
        <f>IF('Eingabe Analyse'!$A10="x",CC22/$E9,0)</f>
        <v>0.15743935162367889</v>
      </c>
      <c r="CD34" s="5">
        <f>IF('Eingabe Analyse'!$A10="x",CD22/$E9,0)</f>
        <v>8.214227041235421E-2</v>
      </c>
      <c r="CE34" s="5">
        <f>IF('Eingabe Analyse'!$A10="x",CE22/$E9,0)</f>
        <v>0.13690378402059034</v>
      </c>
      <c r="CF34" s="5">
        <f>IF('Eingabe Analyse'!$A10="x",CF22/$E9,0)</f>
        <v>0.12321340561853131</v>
      </c>
      <c r="CG34" s="5">
        <f>IF('Eingabe Analyse'!$A10="x",CG22/$E9,0)</f>
        <v>0.41071135206177101</v>
      </c>
      <c r="CH34" s="5">
        <f>IF('Eingabe Analyse'!$A10="x",CH22/$E9,0)</f>
        <v>0.32172389244838728</v>
      </c>
      <c r="CI34" s="5">
        <f>IF('Eingabe Analyse'!$A10="x",CI22/$E9,0)</f>
        <v>0.17112973002573792</v>
      </c>
      <c r="CJ34" s="5">
        <f>IF('Eingabe Analyse'!$A10="x",CJ22/$E9,0)</f>
        <v>8.214227041235421E-2</v>
      </c>
      <c r="CK34" s="5">
        <f>IF('Eingabe Analyse'!$A10="x",CK22/$E9,0)</f>
        <v>0.10267783801544275</v>
      </c>
      <c r="CL34" s="5">
        <f>IF('Eingabe Analyse'!$A10="x",CL22/$E9,0)</f>
        <v>0.10952302721647227</v>
      </c>
      <c r="CM34" s="5">
        <f>IF('Eingabe Analyse'!$A10="x",CM22/$E9,0)</f>
        <v>0.17797491922676745</v>
      </c>
      <c r="CN34" s="5">
        <f>IF('Eingabe Analyse'!$A10="x",CN22/$E9,0)</f>
        <v>0.21220086523191503</v>
      </c>
      <c r="CO34" s="5">
        <f>IF('Eingabe Analyse'!$A10="x",CO22/$E9,0)</f>
        <v>0.31487870324735778</v>
      </c>
      <c r="CP34" s="5">
        <f>IF('Eingabe Analyse'!$A10="x",CP22/$E9,0)</f>
        <v>0.13690378402059034</v>
      </c>
      <c r="CQ34" s="5">
        <f>IF('Eingabe Analyse'!$A10="x",CQ22/$E9,0)</f>
        <v>0.11636821641750179</v>
      </c>
      <c r="CR34" s="5">
        <f>IF('Eingabe Analyse'!$A10="x",CR22/$E9,0)</f>
        <v>8.8987459613383724E-2</v>
      </c>
      <c r="CS34" s="5">
        <f>IF('Eingabe Analyse'!$A10="x",CS22/$E9,0)</f>
        <v>0.12321340561853131</v>
      </c>
      <c r="CT34" s="5">
        <f>IF('Eingabe Analyse'!$A10="x",CT22/$E9,0)</f>
        <v>0.12321340561853131</v>
      </c>
      <c r="CU34" s="5">
        <f>IF('Eingabe Analyse'!$A10="x",CU22/$E9,0)</f>
        <v>0.15059416242264936</v>
      </c>
      <c r="CV34" s="5">
        <f>IF('Eingabe Analyse'!$A10="x",CV22/$E9,0)</f>
        <v>0.198510486829856</v>
      </c>
      <c r="CW34" s="5">
        <f>IF('Eingabe Analyse'!$A10="x",CW22/$E9,0)</f>
        <v>0.14374897322161986</v>
      </c>
      <c r="CX34" s="5">
        <f>IF('Eingabe Analyse'!$A10="x",CX22/$E9,0)</f>
        <v>0.16428454082470842</v>
      </c>
      <c r="CY34" s="5">
        <f>IF('Eingabe Analyse'!$A10="x",CY22/$E9,0)</f>
        <v>0.13690378402059034</v>
      </c>
      <c r="CZ34" s="5">
        <f>IF('Eingabe Analyse'!$A10="x",CZ22/$E9,0)</f>
        <v>0.18482010842779695</v>
      </c>
      <c r="DA34" s="5">
        <f>IF('Eingabe Analyse'!$A10="x",DA22/$E9,0)</f>
        <v>0.22589124363397406</v>
      </c>
      <c r="DB34" s="5">
        <f>IF('Eingabe Analyse'!$A10="x",DB22/$E9,0)</f>
        <v>0.26011718963912167</v>
      </c>
      <c r="DC34" s="5">
        <f>IF('Eingabe Analyse'!$A10="x",DC22/$E9,0)</f>
        <v>0.30118832484529873</v>
      </c>
      <c r="DD34" s="5">
        <f>IF('Eingabe Analyse'!$A10="x",DD22/$E9,0)</f>
        <v>0.27380756804118067</v>
      </c>
      <c r="DE34" s="5">
        <f>IF('Eingabe Analyse'!$A10="x",DE22/$E9,0)</f>
        <v>0.32856908164941684</v>
      </c>
      <c r="DF34" s="5">
        <f>IF('Eingabe Analyse'!$A10="x",DF22/$E9,0)</f>
        <v>0.23273643283500359</v>
      </c>
      <c r="DG34" s="5">
        <f>IF('Eingabe Analyse'!$A10="x",DG22/$E9,0)</f>
        <v>0.12321340561853131</v>
      </c>
      <c r="DH34" s="5">
        <f>IF('Eingabe Analyse'!$A10="x",DH22/$E9,0)</f>
        <v>9.5832648814413238E-2</v>
      </c>
      <c r="DI34" s="5">
        <f>IF('Eingabe Analyse'!$A10="x",DI22/$E9,0)</f>
        <v>0.35594983845353489</v>
      </c>
      <c r="DJ34" s="5">
        <f>IF('Eingabe Analyse'!$A10="x",DJ22/$E9,0)</f>
        <v>0.52707956847927284</v>
      </c>
      <c r="DK34" s="5">
        <f>IF('Eingabe Analyse'!$A10="x",DK22/$E9,0)</f>
        <v>0.35594983845353489</v>
      </c>
      <c r="DL34" s="5">
        <f>IF('Eingabe Analyse'!$A10="x",DL22/$E9,0)</f>
        <v>0.23958162203603309</v>
      </c>
      <c r="DM34" s="5">
        <f>IF('Eingabe Analyse'!$A10="x",DM22/$E9,0)</f>
        <v>0.19166529762882648</v>
      </c>
      <c r="DN34" s="5">
        <f>IF('Eingabe Analyse'!$A10="x",DN22/$E9,0)</f>
        <v>0.19166529762882648</v>
      </c>
      <c r="DO34" s="5">
        <f>IF('Eingabe Analyse'!$A10="x",DO22/$E9,0)</f>
        <v>8.214227041235421E-2</v>
      </c>
      <c r="DP34" s="5">
        <f>IF('Eingabe Analyse'!$A10="x",DP22/$E9,0)</f>
        <v>0.18482010842779695</v>
      </c>
      <c r="DQ34" s="5">
        <f>IF('Eingabe Analyse'!$A10="x",DQ22/$E9,0)</f>
        <v>0.12321340561853131</v>
      </c>
      <c r="DR34" s="5">
        <f>IF('Eingabe Analyse'!$A10="x",DR22/$E9,0)</f>
        <v>0.19166529762882648</v>
      </c>
      <c r="DS34" s="5">
        <f>IF('Eingabe Analyse'!$A10="x",DS22/$E9,0)</f>
        <v>0.31487870324735778</v>
      </c>
      <c r="DT34" s="5">
        <f>IF('Eingabe Analyse'!$A10="x",DT22/$E9,0)</f>
        <v>0.28749794644323973</v>
      </c>
      <c r="DU34" s="5">
        <f>IF('Eingabe Analyse'!$A10="x",DU22/$E9,0)</f>
        <v>0.21904605443294453</v>
      </c>
      <c r="DV34" s="5">
        <f>IF('Eingabe Analyse'!$A10="x",DV22/$E9,0)</f>
        <v>0.17797491922676745</v>
      </c>
      <c r="DW34" s="5">
        <f>IF('Eingabe Analyse'!$A10="x",DW22/$E9,0)</f>
        <v>0.23958162203603309</v>
      </c>
      <c r="DX34" s="5">
        <f>IF('Eingabe Analyse'!$A10="x",DX22/$E9,0)</f>
        <v>8.8987459613383724E-2</v>
      </c>
      <c r="DY34" s="5">
        <f>IF('Eingabe Analyse'!$A10="x",DY22/$E9,0)</f>
        <v>0.23273643283500359</v>
      </c>
      <c r="DZ34" s="5">
        <f>IF('Eingabe Analyse'!$A10="x",DZ22/$E9,0)</f>
        <v>0.17797491922676745</v>
      </c>
      <c r="EA34" s="5">
        <f>IF('Eingabe Analyse'!$A10="x",EA22/$E9,0)</f>
        <v>0.15743935162367889</v>
      </c>
      <c r="EB34" s="5">
        <f>IF('Eingabe Analyse'!$A10="x",EB22/$E9,0)</f>
        <v>0.17797491922676745</v>
      </c>
      <c r="EC34" s="5">
        <f>IF('Eingabe Analyse'!$A10="x",EC22/$E9,0)</f>
        <v>0.27380756804118067</v>
      </c>
      <c r="ED34" s="5">
        <f>IF('Eingabe Analyse'!$A10="x",ED22/$E9,0)</f>
        <v>0.198510486829856</v>
      </c>
      <c r="EE34" s="5">
        <f>IF('Eingabe Analyse'!$A10="x",EE22/$E9,0)</f>
        <v>0.17112973002573792</v>
      </c>
      <c r="EF34" s="5">
        <f>IF('Eingabe Analyse'!$A10="x",EF22/$E9,0)</f>
        <v>0.16428454082470842</v>
      </c>
      <c r="EG34" s="5">
        <f>IF('Eingabe Analyse'!$A10="x",EG22/$E9,0)</f>
        <v>0.198510486829856</v>
      </c>
      <c r="EH34" s="5">
        <f>IF('Eingabe Analyse'!$A10="x",EH22/$E9,0)</f>
        <v>0.12321340561853131</v>
      </c>
      <c r="EI34" s="5">
        <f>IF('Eingabe Analyse'!$A10="x",EI22/$E9,0)</f>
        <v>0.10952302721647227</v>
      </c>
      <c r="EJ34" s="5">
        <f>IF('Eingabe Analyse'!$A10="x",EJ22/$E9,0)</f>
        <v>9.5832648814413238E-2</v>
      </c>
      <c r="EK34" s="5">
        <f>IF('Eingabe Analyse'!$A10="x",EK22/$E9,0)</f>
        <v>0.13005859481956084</v>
      </c>
      <c r="EL34" s="5">
        <f>IF('Eingabe Analyse'!$A10="x",EL22/$E9,0)</f>
        <v>0.26696237884015117</v>
      </c>
      <c r="EM34" s="5">
        <f>IF('Eingabe Analyse'!$A10="x",EM22/$E9,0)</f>
        <v>0.28749794644323973</v>
      </c>
      <c r="EN34" s="5">
        <f>IF('Eingabe Analyse'!$A10="x",EN22/$E9,0)</f>
        <v>8.8987459613383724E-2</v>
      </c>
      <c r="EO34" s="5">
        <f>IF('Eingabe Analyse'!$A10="x",EO22/$E9,0)</f>
        <v>0.13690378402059034</v>
      </c>
      <c r="EP34" s="5">
        <f>IF('Eingabe Analyse'!$A10="x",EP22/$E9,0)</f>
        <v>0.10952302721647227</v>
      </c>
      <c r="EQ34" s="5">
        <f>IF('Eingabe Analyse'!$A10="x",EQ22/$E9,0)</f>
        <v>0.26011718963912167</v>
      </c>
      <c r="ER34" s="5">
        <f>IF('Eingabe Analyse'!$A10="x",ER22/$E9,0)</f>
        <v>0.23273643283500359</v>
      </c>
      <c r="ES34" s="5">
        <f>IF('Eingabe Analyse'!$A10="x",ES22/$E9,0)</f>
        <v>9.5832648814413238E-2</v>
      </c>
      <c r="ET34" s="5">
        <f>IF('Eingabe Analyse'!$A10="x",ET22/$E9,0)</f>
        <v>7.5297081211324682E-2</v>
      </c>
      <c r="EU34" s="5">
        <f>IF('Eingabe Analyse'!$A10="x",EU22/$E9,0)</f>
        <v>0.27380756804118067</v>
      </c>
      <c r="EV34" s="5">
        <f>IF('Eingabe Analyse'!$A10="x",EV22/$E9,0)</f>
        <v>0.13690378402059034</v>
      </c>
      <c r="EW34" s="5">
        <f>IF('Eingabe Analyse'!$A10="x",EW22/$E9,0)</f>
        <v>9.5832648814413238E-2</v>
      </c>
      <c r="EX34" s="5">
        <f>IF('Eingabe Analyse'!$A10="x",EX22/$E9,0)</f>
        <v>0.12321340561853131</v>
      </c>
      <c r="EY34" s="5">
        <f>IF('Eingabe Analyse'!$A10="x",EY22/$E9,0)</f>
        <v>0.16428454082470842</v>
      </c>
      <c r="EZ34" s="5">
        <f>IF('Eingabe Analyse'!$A10="x",EZ22/$E9,0)</f>
        <v>0.10952302721647227</v>
      </c>
      <c r="FA34" s="5">
        <f>IF('Eingabe Analyse'!$A10="x",FA22/$E9,0)</f>
        <v>0.17112973002573792</v>
      </c>
      <c r="FB34" s="5">
        <f>IF('Eingabe Analyse'!$A10="x",FB22/$E9,0)</f>
        <v>0.26011718963912167</v>
      </c>
      <c r="FC34" s="5">
        <f>IF('Eingabe Analyse'!$A10="x",FC22/$E9,0)</f>
        <v>0.17112973002573792</v>
      </c>
      <c r="FD34" s="5">
        <f>IF('Eingabe Analyse'!$A10="x",FD22/$E9,0)</f>
        <v>0.42440173046383006</v>
      </c>
      <c r="FE34" s="5">
        <f>IF('Eingabe Analyse'!$A10="x",FE22/$E9,0)</f>
        <v>0.15059416242264936</v>
      </c>
      <c r="FF34" s="5">
        <f>IF('Eingabe Analyse'!$A10="x",FF22/$E9,0)</f>
        <v>0.15743935162367889</v>
      </c>
      <c r="FG34" s="5">
        <f>IF('Eingabe Analyse'!$A10="x",FG22/$E9,0)</f>
        <v>0.10267783801544275</v>
      </c>
      <c r="FH34" s="5">
        <f>IF('Eingabe Analyse'!$A10="x",FH22/$E9,0)</f>
        <v>0.13690378402059034</v>
      </c>
      <c r="FI34" s="5">
        <f>IF('Eingabe Analyse'!$A10="x",FI22/$E9,0)</f>
        <v>0.18482010842779695</v>
      </c>
      <c r="FJ34" s="5">
        <f>IF('Eingabe Analyse'!$A10="x",FJ22/$E9,0)</f>
        <v>0.13690378402059034</v>
      </c>
      <c r="FK34" s="5">
        <f>IF('Eingabe Analyse'!$A10="x",FK22/$E9,0)</f>
        <v>0.23958162203603309</v>
      </c>
      <c r="FL34" s="5">
        <f>IF('Eingabe Analyse'!$A10="x",FL22/$E9,0)</f>
        <v>8.214227041235421E-2</v>
      </c>
      <c r="FM34" s="5">
        <f>IF('Eingabe Analyse'!$A10="x",FM22/$E9,0)</f>
        <v>5.4761513608236133E-2</v>
      </c>
      <c r="FN34" s="5">
        <f>IF('Eingabe Analyse'!$A10="x",FN22/$E9,0)</f>
        <v>8.214227041235421E-2</v>
      </c>
      <c r="FO34" s="5">
        <f>IF('Eingabe Analyse'!$A10="x",FO22/$E9,0)</f>
        <v>0.10267783801544275</v>
      </c>
      <c r="FP34" s="5">
        <f>IF('Eingabe Analyse'!$A10="x",FP22/$E9,0)</f>
        <v>0.10952302721647227</v>
      </c>
      <c r="FQ34" s="5">
        <f>IF('Eingabe Analyse'!$A10="x",FQ22/$E9,0)</f>
        <v>6.1606702809265654E-2</v>
      </c>
      <c r="FR34" s="5">
        <f>IF('Eingabe Analyse'!$A10="x",FR22/$E9,0)</f>
        <v>0.10952302721647227</v>
      </c>
      <c r="FS34" s="5">
        <f>IF('Eingabe Analyse'!$A10="x",FS22/$E9,0)</f>
        <v>0.17797491922676745</v>
      </c>
      <c r="FT34" s="5">
        <f>IF('Eingabe Analyse'!$A10="x",FT22/$E9,0)</f>
        <v>0.23273643283500359</v>
      </c>
      <c r="FU34" s="5">
        <f>IF('Eingabe Analyse'!$A10="x",FU22/$E9,0)</f>
        <v>0.15059416242264936</v>
      </c>
      <c r="FV34" s="5">
        <f>IF('Eingabe Analyse'!$A10="x",FV22/$E9,0)</f>
        <v>0.19166529762882648</v>
      </c>
      <c r="FW34" s="5">
        <f>IF('Eingabe Analyse'!$A10="x",FW22/$E9,0)</f>
        <v>0.23958162203603309</v>
      </c>
      <c r="FX34" s="5">
        <f>IF('Eingabe Analyse'!$A10="x",FX22/$E9,0)</f>
        <v>6.1606702809265654E-2</v>
      </c>
      <c r="FY34" s="5">
        <f>IF('Eingabe Analyse'!$A10="x",FY22/$E9,0)</f>
        <v>4.7916324407206619E-2</v>
      </c>
      <c r="FZ34" s="5">
        <f>IF('Eingabe Analyse'!$A10="x",FZ22/$E9,0)</f>
        <v>0.23958162203603309</v>
      </c>
      <c r="GA34" s="5">
        <f>IF('Eingabe Analyse'!$A10="x",GA22/$E9,0)</f>
        <v>0.26696237884015117</v>
      </c>
      <c r="GB34" s="5">
        <f>IF('Eingabe Analyse'!$A10="x",GB22/$E9,0)</f>
        <v>0.28065275724221017</v>
      </c>
      <c r="GC34" s="5">
        <f>IF('Eingabe Analyse'!$A10="x",GC22/$E9,0)</f>
        <v>0.198510486829856</v>
      </c>
      <c r="GD34" s="5">
        <f>IF('Eingabe Analyse'!$A10="x",GD22/$E9,0)</f>
        <v>0.2053556760308855</v>
      </c>
      <c r="GE34" s="5">
        <f>IF('Eingabe Analyse'!$A10="x",GE22/$E9,0)</f>
        <v>0.21220086523191503</v>
      </c>
      <c r="GF34" s="5">
        <f>IF('Eingabe Analyse'!$A10="x",GF22/$E9,0)</f>
        <v>0.23273643283500359</v>
      </c>
      <c r="GG34" s="5">
        <f>IF('Eingabe Analyse'!$A10="x",GG22/$E9,0)</f>
        <v>0.27380756804118067</v>
      </c>
      <c r="GH34" s="5">
        <f>IF('Eingabe Analyse'!$A10="x",GH22/$E9,0)</f>
        <v>0.18482010842779695</v>
      </c>
      <c r="GI34" s="5">
        <f>IF('Eingabe Analyse'!$A10="x",GI22/$E9,0)</f>
        <v>0.17112973002573792</v>
      </c>
      <c r="GJ34" s="5">
        <f>IF('Eingabe Analyse'!$A10="x",GJ22/$E9,0)</f>
        <v>8.8987459613383724E-2</v>
      </c>
      <c r="GK34" s="5">
        <f>IF('Eingabe Analyse'!$A10="x",GK22/$E9,0)</f>
        <v>4.1071135206177105E-2</v>
      </c>
      <c r="GL34" s="5">
        <f>IF('Eingabe Analyse'!$A10="x",GL22/$E9,0)</f>
        <v>6.1606702809265654E-2</v>
      </c>
      <c r="GM34" s="5">
        <f>IF('Eingabe Analyse'!$A10="x",GM22/$E9,0)</f>
        <v>0.14374897322161986</v>
      </c>
      <c r="GN34" s="5">
        <f>IF('Eingabe Analyse'!$A10="x",GN22/$E9,0)</f>
        <v>0.10267783801544275</v>
      </c>
      <c r="GO34" s="5">
        <f>IF('Eingabe Analyse'!$A10="x",GO22/$E9,0)</f>
        <v>0.13690378402059034</v>
      </c>
      <c r="GP34" s="5">
        <f>IF('Eingabe Analyse'!$A10="x",GP22/$E9,0)</f>
        <v>0.16428454082470842</v>
      </c>
      <c r="GQ34" s="5">
        <f>IF('Eingabe Analyse'!$A10="x",GQ22/$E9,0)</f>
        <v>3.4225946005147584E-2</v>
      </c>
      <c r="GR34" s="5">
        <f>IF('Eingabe Analyse'!$A10="x",GR22/$E9,0)</f>
        <v>4.7916324407206619E-2</v>
      </c>
      <c r="GS34" s="5">
        <f>IF('Eingabe Analyse'!$A10="x",GS22/$E9,0)</f>
        <v>5.4761513608236133E-2</v>
      </c>
      <c r="GT34" s="5">
        <f>IF('Eingabe Analyse'!$A10="x",GT22/$E9,0)</f>
        <v>0.16428454082470842</v>
      </c>
      <c r="GU34" s="5">
        <f>IF('Eingabe Analyse'!$A10="x",GU22/$E9,0)</f>
        <v>0.19166529762882648</v>
      </c>
      <c r="GV34" s="5">
        <f>IF('Eingabe Analyse'!$A10="x",GV22/$E9,0)</f>
        <v>0.10952302721647227</v>
      </c>
      <c r="GW34" s="5">
        <f>IF('Eingabe Analyse'!$A10="x",GW22/$E9,0)</f>
        <v>4.7916324407206619E-2</v>
      </c>
      <c r="GX34" s="5">
        <f>IF('Eingabe Analyse'!$A10="x",GX22/$E9,0)</f>
        <v>9.5832648814413238E-2</v>
      </c>
      <c r="GY34" s="5">
        <f>IF('Eingabe Analyse'!$A10="x",GY22/$E9,0)</f>
        <v>0.10952302721647227</v>
      </c>
      <c r="GZ34" s="5">
        <f>IF('Eingabe Analyse'!$A10="x",GZ22/$E9,0)</f>
        <v>0.24642681123706262</v>
      </c>
      <c r="HA34" s="5">
        <f>IF('Eingabe Analyse'!$A10="x",HA22/$E9,0)</f>
        <v>0.30118832484529873</v>
      </c>
      <c r="HB34" s="5">
        <f>IF('Eingabe Analyse'!$A10="x",HB22/$E9,0)</f>
        <v>0.16428454082470842</v>
      </c>
      <c r="HC34" s="5">
        <f>IF('Eingabe Analyse'!$A10="x",HC22/$E9,0)</f>
        <v>7.5297081211324682E-2</v>
      </c>
      <c r="HD34" s="5">
        <f>IF('Eingabe Analyse'!$A10="x",HD22/$E9,0)</f>
        <v>5.4761513608236133E-2</v>
      </c>
      <c r="HE34" s="5">
        <f>IF('Eingabe Analyse'!$A10="x",HE22/$E9,0)</f>
        <v>0.10267783801544275</v>
      </c>
      <c r="HF34" s="5">
        <f>IF('Eingabe Analyse'!$A10="x",HF22/$E9,0)</f>
        <v>4.7916324407206619E-2</v>
      </c>
      <c r="HG34" s="5">
        <f>IF('Eingabe Analyse'!$A10="x",HG22/$E9,0)</f>
        <v>4.1071135206177105E-2</v>
      </c>
      <c r="HH34" s="5">
        <f>IF('Eingabe Analyse'!$A10="x",HH22/$E9,0)</f>
        <v>6.8451892010295168E-2</v>
      </c>
      <c r="HI34" s="5">
        <f>IF('Eingabe Analyse'!$A10="x",HI22/$E9,0)</f>
        <v>4.1071135206177105E-2</v>
      </c>
      <c r="HJ34" s="5">
        <f>IF('Eingabe Analyse'!$A10="x",HJ22/$E9,0)</f>
        <v>7.5297081211324682E-2</v>
      </c>
      <c r="HK34" s="5">
        <f>IF('Eingabe Analyse'!$A10="x",HK22/$E9,0)</f>
        <v>0.10952302721647227</v>
      </c>
      <c r="HL34" s="5">
        <f>IF('Eingabe Analyse'!$A10="x",HL22/$E9,0)</f>
        <v>0.13690378402059034</v>
      </c>
      <c r="HM34" s="5">
        <f>IF('Eingabe Analyse'!$A10="x",HM22/$E9,0)</f>
        <v>0.23273643283500359</v>
      </c>
      <c r="HN34" s="5">
        <f>IF('Eingabe Analyse'!$A10="x",HN22/$E9,0)</f>
        <v>0.13005859481956084</v>
      </c>
      <c r="HO34" s="5">
        <f>IF('Eingabe Analyse'!$A10="x",HO22/$E9,0)</f>
        <v>0.40386616286074151</v>
      </c>
      <c r="HP34" s="5">
        <f>IF('Eingabe Analyse'!$A10="x",HP22/$E9,0)</f>
        <v>0.27380756804118067</v>
      </c>
      <c r="HQ34" s="5">
        <f>IF('Eingabe Analyse'!$A10="x",HQ22/$E9,0)</f>
        <v>0.18482010842779695</v>
      </c>
      <c r="HR34" s="5">
        <f>IF('Eingabe Analyse'!$A10="x",HR22/$E9,0)</f>
        <v>0.17797491922676745</v>
      </c>
      <c r="HS34" s="5">
        <f>IF('Eingabe Analyse'!$A10="x",HS22/$E9,0)</f>
        <v>0.12321340561853131</v>
      </c>
      <c r="HT34" s="5">
        <f>IF('Eingabe Analyse'!$A10="x",HT22/$E9,0)</f>
        <v>0.27380756804118067</v>
      </c>
      <c r="HU34" s="5">
        <f>IF('Eingabe Analyse'!$A10="x",HU22/$E9,0)</f>
        <v>0.15059416242264936</v>
      </c>
      <c r="HV34" s="5">
        <f>IF('Eingabe Analyse'!$A10="x",HV22/$E9,0)</f>
        <v>0.28065275724221017</v>
      </c>
      <c r="HW34" s="5">
        <f>IF('Eingabe Analyse'!$A10="x",HW22/$E9,0)</f>
        <v>0.18482010842779695</v>
      </c>
      <c r="HX34" s="5">
        <f>IF('Eingabe Analyse'!$A10="x",HX22/$E9,0)</f>
        <v>0.21220086523191503</v>
      </c>
      <c r="HY34" s="5">
        <f>IF('Eingabe Analyse'!$A10="x",HY22/$E9,0)</f>
        <v>0.10267783801544275</v>
      </c>
      <c r="HZ34" s="5">
        <f>IF('Eingabe Analyse'!$A10="x",HZ22/$E9,0)</f>
        <v>5.4761513608236133E-2</v>
      </c>
      <c r="IA34" s="5">
        <f>IF('Eingabe Analyse'!$A10="x",IA22/$E9,0)</f>
        <v>0.10267783801544275</v>
      </c>
      <c r="IB34" s="5">
        <f>IF('Eingabe Analyse'!$A10="x",IB22/$E9,0)</f>
        <v>6.8451892010295168E-2</v>
      </c>
      <c r="IC34" s="5">
        <f>IF('Eingabe Analyse'!$A10="x",IC22/$E9,0)</f>
        <v>0.10952302721647227</v>
      </c>
      <c r="ID34" s="5">
        <f>IF('Eingabe Analyse'!$A10="x",ID22/$E9,0)</f>
        <v>9.5832648814413238E-2</v>
      </c>
      <c r="IE34" s="5">
        <f>IF('Eingabe Analyse'!$A10="x",IE22/$E9,0)</f>
        <v>5.4761513608236133E-2</v>
      </c>
      <c r="IF34" s="5">
        <f>IF('Eingabe Analyse'!$A10="x",IF22/$E9,0)</f>
        <v>6.8451892010295168E-2</v>
      </c>
      <c r="IG34" s="5">
        <f>IF('Eingabe Analyse'!$A10="x",IG22/$E9,0)</f>
        <v>6.8451892010295168E-2</v>
      </c>
      <c r="IH34" s="5">
        <f>IF('Eingabe Analyse'!$A10="x",IH22/$E9,0)</f>
        <v>6.8451892010295168E-2</v>
      </c>
      <c r="II34" s="5">
        <f>IF('Eingabe Analyse'!$A10="x",II22/$E9,0)</f>
        <v>4.1071135206177105E-2</v>
      </c>
      <c r="IJ34" s="5">
        <f>IF('Eingabe Analyse'!$A10="x",IJ22/$E9,0)</f>
        <v>9.5832648814413238E-2</v>
      </c>
      <c r="IK34" s="5">
        <f>IF('Eingabe Analyse'!$A10="x",IK22/$E9,0)</f>
        <v>0.18482010842779695</v>
      </c>
      <c r="IL34" s="5">
        <f>IF('Eingabe Analyse'!$A10="x",IL22/$E9,0)</f>
        <v>0.14374897322161986</v>
      </c>
      <c r="IM34" s="5">
        <f>IF('Eingabe Analyse'!$A10="x",IM22/$E9,0)</f>
        <v>0.23273643283500359</v>
      </c>
      <c r="IN34" s="5">
        <f>IF('Eingabe Analyse'!$A10="x",IN22/$E9,0)</f>
        <v>0.21220086523191503</v>
      </c>
      <c r="IO34" s="5">
        <f>IF('Eingabe Analyse'!$A10="x",IO22/$E9,0)</f>
        <v>0.32856908164941684</v>
      </c>
      <c r="IP34" s="5">
        <f>IF('Eingabe Analyse'!$A10="x",IP22/$E9,0)</f>
        <v>0.21904605443294453</v>
      </c>
      <c r="IQ34" s="5">
        <f>IF('Eingabe Analyse'!$A10="x",IQ22/$E9,0)</f>
        <v>8.214227041235421E-2</v>
      </c>
      <c r="IR34" s="5">
        <f>IF('Eingabe Analyse'!$A10="x",IR22/$E9,0)</f>
        <v>2.7380756804118066E-2</v>
      </c>
      <c r="IS34" s="5">
        <f>IF('Eingabe Analyse'!$A10="x",IS22/$E9,0)</f>
        <v>7.5297081211324682E-2</v>
      </c>
      <c r="IT34" s="5">
        <f>IF('Eingabe Analyse'!$A10="x",IT22/$E9,0)</f>
        <v>0.2053556760308855</v>
      </c>
      <c r="IU34" s="5">
        <f>IF('Eingabe Analyse'!$A10="x",IU22/$E9,0)</f>
        <v>0.24642681123706262</v>
      </c>
      <c r="IV34" s="5">
        <f>IF('Eingabe Analyse'!$A10="x",IV22/$E9,0)</f>
        <v>0.2053556760308855</v>
      </c>
      <c r="IW34" s="5">
        <f>IF('Eingabe Analyse'!$A10="x",IW22/$E9,0)</f>
        <v>0.23958162203603309</v>
      </c>
      <c r="IX34" s="5">
        <f>IF('Eingabe Analyse'!$A10="x",IX22/$E9,0)</f>
        <v>7.5297081211324682E-2</v>
      </c>
      <c r="IY34" s="5">
        <f>IF('Eingabe Analyse'!$A10="x",IY22/$E9,0)</f>
        <v>0.29434313564426923</v>
      </c>
      <c r="IZ34" s="5">
        <f>IF('Eingabe Analyse'!$A10="x",IZ22/$E9,0)</f>
        <v>0.13690378402059034</v>
      </c>
      <c r="JA34" s="5">
        <f>IF('Eingabe Analyse'!$A10="x",JA22/$E9,0)</f>
        <v>0.39702097365971201</v>
      </c>
      <c r="JB34" s="5">
        <f>IF('Eingabe Analyse'!$A10="x",JB22/$E9,0)</f>
        <v>0.32172389244838728</v>
      </c>
      <c r="JC34" s="5">
        <f>IF('Eingabe Analyse'!$A10="x",JC22/$E9,0)</f>
        <v>0.13690378402059034</v>
      </c>
      <c r="JD34" s="5">
        <f>IF('Eingabe Analyse'!$A10="x",JD22/$E9,0)</f>
        <v>8.214227041235421E-2</v>
      </c>
      <c r="JE34" s="5">
        <f>IF('Eingabe Analyse'!$A10="x",JE22/$E9,0)</f>
        <v>0.11636821641750179</v>
      </c>
      <c r="JF34" s="5">
        <f>IF('Eingabe Analyse'!$A10="x",JF22/$E9,0)</f>
        <v>0.16428454082470842</v>
      </c>
      <c r="JG34" s="5">
        <f>IF('Eingabe Analyse'!$A10="x",JG22/$E9,0)</f>
        <v>0.13005859481956084</v>
      </c>
      <c r="JH34" s="5">
        <f>IF('Eingabe Analyse'!$A10="x",JH22/$E9,0)</f>
        <v>8.8987459613383724E-2</v>
      </c>
      <c r="JI34" s="5">
        <f>IF('Eingabe Analyse'!$A10="x",JI22/$E9,0)</f>
        <v>0.10952302721647227</v>
      </c>
      <c r="JJ34" s="5">
        <f>IF('Eingabe Analyse'!$A10="x",JJ22/$E9,0)</f>
        <v>0.18482010842779695</v>
      </c>
      <c r="JK34" s="5">
        <f>IF('Eingabe Analyse'!$A10="x",JK22/$E9,0)</f>
        <v>0.26696237884015117</v>
      </c>
      <c r="JL34" s="5">
        <f>IF('Eingabe Analyse'!$A10="x",JL22/$E9,0)</f>
        <v>0.45862767646897762</v>
      </c>
      <c r="JM34" s="5">
        <f>IF('Eingabe Analyse'!$A10="x",JM22/$E9,0)</f>
        <v>0.47231805487103667</v>
      </c>
      <c r="JN34" s="5">
        <f>IF('Eingabe Analyse'!$A10="x",JN22/$E9,0)</f>
        <v>0.55446032528339084</v>
      </c>
      <c r="JO34" s="5">
        <f>IF('Eingabe Analyse'!$A10="x",JO22/$E9,0)</f>
        <v>0.28749794644323973</v>
      </c>
      <c r="JP34" s="5">
        <f>IF('Eingabe Analyse'!$A10="x",JP22/$E9,0)</f>
        <v>0.30118832484529873</v>
      </c>
      <c r="JQ34" s="5">
        <f>IF('Eingabe Analyse'!$A10="x",JQ22/$E9,0)</f>
        <v>0.18482010842779695</v>
      </c>
      <c r="JR34" s="5">
        <f>IF('Eingabe Analyse'!$A10="x",JR22/$E9,0)</f>
        <v>0.19166529762882648</v>
      </c>
      <c r="JS34" s="5">
        <f>IF('Eingabe Analyse'!$A10="x",JS22/$E9,0)</f>
        <v>0.21904605443294453</v>
      </c>
      <c r="JT34" s="5">
        <f>IF('Eingabe Analyse'!$A10="x",JT22/$E9,0)</f>
        <v>0.23273643283500359</v>
      </c>
      <c r="JU34" s="5">
        <f>IF('Eingabe Analyse'!$A10="x",JU22/$E9,0)</f>
        <v>0.13005859481956084</v>
      </c>
      <c r="JV34" s="5">
        <f>IF('Eingabe Analyse'!$A10="x",JV22/$E9,0)</f>
        <v>0.37648540605662345</v>
      </c>
      <c r="JW34" s="5">
        <f>IF('Eingabe Analyse'!$A10="x",JW22/$E9,0)</f>
        <v>0.39017578445868245</v>
      </c>
      <c r="JX34" s="5">
        <f>IF('Eingabe Analyse'!$A10="x",JX22/$E9,0)</f>
        <v>0.45862767646897762</v>
      </c>
      <c r="JY34" s="5">
        <f>IF('Eingabe Analyse'!$A10="x",JY22/$E9,0)</f>
        <v>0.57499589288647945</v>
      </c>
      <c r="JZ34" s="5">
        <f>IF('Eingabe Analyse'!$A10="x",JZ22/$E9,0)</f>
        <v>0.41755654126280056</v>
      </c>
      <c r="KA34" s="5">
        <f>IF('Eingabe Analyse'!$A10="x",KA22/$E9,0)</f>
        <v>0.30118832484529873</v>
      </c>
      <c r="KB34" s="5">
        <f>IF('Eingabe Analyse'!$A10="x",KB22/$E9,0)</f>
        <v>0.23273643283500359</v>
      </c>
      <c r="KC34" s="5">
        <f>IF('Eingabe Analyse'!$A10="x",KC22/$E9,0)</f>
        <v>0.15743935162367889</v>
      </c>
      <c r="KD34" s="5">
        <f>IF('Eingabe Analyse'!$A10="x",KD22/$E9,0)</f>
        <v>0.28749794644323973</v>
      </c>
      <c r="KE34" s="5">
        <f>IF('Eingabe Analyse'!$A10="x",KE22/$E9,0)</f>
        <v>0.22589124363397406</v>
      </c>
      <c r="KF34" s="5">
        <f>IF('Eingabe Analyse'!$A10="x",KF22/$E9,0)</f>
        <v>0.36279502765456439</v>
      </c>
      <c r="KG34" s="5">
        <f>IF('Eingabe Analyse'!$A10="x",KG22/$E9,0)</f>
        <v>0.32172389244838728</v>
      </c>
      <c r="KH34" s="5">
        <f>IF('Eingabe Analyse'!$A10="x",KH22/$E9,0)</f>
        <v>0.10267783801544275</v>
      </c>
      <c r="KI34" s="5">
        <f>IF('Eingabe Analyse'!$A10="x",KI22/$E9,0)</f>
        <v>0.12321340561853131</v>
      </c>
      <c r="KJ34" s="5">
        <f>IF('Eingabe Analyse'!$A10="x",KJ22/$E9,0)</f>
        <v>0.11636821641750179</v>
      </c>
      <c r="KK34" s="5">
        <f>IF('Eingabe Analyse'!$A10="x",KK22/$E9,0)</f>
        <v>0.11636821641750179</v>
      </c>
      <c r="KL34" s="5">
        <f>IF('Eingabe Analyse'!$A10="x",KL22/$E9,0)</f>
        <v>0.18482010842779695</v>
      </c>
      <c r="KM34" s="5">
        <f>IF('Eingabe Analyse'!$A10="x",KM22/$E9,0)</f>
        <v>0.36279502765456439</v>
      </c>
      <c r="KN34" s="5">
        <f>IF('Eingabe Analyse'!$A10="x",KN22/$E9,0)</f>
        <v>0.49285362247412523</v>
      </c>
      <c r="KO34" s="5">
        <f>IF('Eingabe Analyse'!$A10="x",KO22/$E9,0)</f>
        <v>0.43809210886588906</v>
      </c>
      <c r="KP34" s="5">
        <f>IF('Eingabe Analyse'!$A10="x",KP22/$E9,0)</f>
        <v>0.198510486829856</v>
      </c>
      <c r="KQ34" s="5">
        <f>IF('Eingabe Analyse'!$A10="x",KQ22/$E9,0)</f>
        <v>9.5832648814413238E-2</v>
      </c>
      <c r="KR34" s="5">
        <f>IF('Eingabe Analyse'!$A10="x",KR22/$E9,0)</f>
        <v>8.8987459613383724E-2</v>
      </c>
      <c r="KS34" s="5">
        <f>IF('Eingabe Analyse'!$A10="x",KS22/$E9,0)</f>
        <v>0.13005859481956084</v>
      </c>
      <c r="KT34" s="5">
        <f>IF('Eingabe Analyse'!$A10="x",KT22/$E9,0)</f>
        <v>0.29434313564426923</v>
      </c>
      <c r="KU34" s="5">
        <f>IF('Eingabe Analyse'!$A10="x",KU22/$E9,0)</f>
        <v>0.41071135206177101</v>
      </c>
      <c r="KV34" s="5">
        <f>IF('Eingabe Analyse'!$A10="x",KV22/$E9,0)</f>
        <v>0.21220086523191503</v>
      </c>
      <c r="KW34" s="5">
        <f>IF('Eingabe Analyse'!$A10="x",KW22/$E9,0)</f>
        <v>0.18482010842779695</v>
      </c>
      <c r="KX34" s="5">
        <f>IF('Eingabe Analyse'!$A10="x",KX22/$E9,0)</f>
        <v>0.15059416242264936</v>
      </c>
      <c r="KY34" s="5">
        <f>IF('Eingabe Analyse'!$A10="x",KY22/$E9,0)</f>
        <v>7.5297081211324682E-2</v>
      </c>
      <c r="KZ34" s="5">
        <f>IF('Eingabe Analyse'!$A10="x",KZ22/$E9,0)</f>
        <v>0.198510486829856</v>
      </c>
      <c r="LA34" s="5">
        <f>IF('Eingabe Analyse'!$A10="x",LA22/$E9,0)</f>
        <v>0.10952302721647227</v>
      </c>
      <c r="LB34" s="5">
        <f>IF('Eingabe Analyse'!$A10="x",LB22/$E9,0)</f>
        <v>0.10952302721647227</v>
      </c>
      <c r="LC34" s="5">
        <f>IF('Eingabe Analyse'!$A10="x",LC22/$E9,0)</f>
        <v>9.5832648814413238E-2</v>
      </c>
      <c r="LD34" s="5">
        <f>IF('Eingabe Analyse'!$A10="x",LD22/$E9,0)</f>
        <v>0.28749794644323973</v>
      </c>
      <c r="LE34" s="5">
        <f>IF('Eingabe Analyse'!$A10="x",LE22/$E9,0)</f>
        <v>0.36279502765456439</v>
      </c>
      <c r="LF34" s="5">
        <f>IF('Eingabe Analyse'!$A10="x",LF22/$E9,0)</f>
        <v>0.24642681123706262</v>
      </c>
      <c r="LG34" s="5">
        <f>IF('Eingabe Analyse'!$A10="x",LG22/$E9,0)</f>
        <v>0.23273643283500359</v>
      </c>
      <c r="LH34" s="5">
        <f>IF('Eingabe Analyse'!$A10="x",LH22/$E9,0)</f>
        <v>0.34225946005147584</v>
      </c>
      <c r="LI34" s="5">
        <f>IF('Eingabe Analyse'!$A10="x",LI22/$E9,0)</f>
        <v>0.21904605443294453</v>
      </c>
      <c r="LJ34" s="5">
        <f>IF('Eingabe Analyse'!$A10="x",LJ22/$E9,0)</f>
        <v>0.21220086523191503</v>
      </c>
      <c r="LK34" s="5">
        <f>IF('Eingabe Analyse'!$A10="x",LK22/$E9,0)</f>
        <v>0.27380756804118067</v>
      </c>
      <c r="LL34" s="5">
        <f>IF('Eingabe Analyse'!$A10="x",LL22/$E9,0)</f>
        <v>0.28749794644323973</v>
      </c>
      <c r="LM34" s="5">
        <f>IF('Eingabe Analyse'!$A10="x",LM22/$E9,0)</f>
        <v>2.7380756804118066E-2</v>
      </c>
      <c r="LN34" s="5">
        <f>IF('Eingabe Analyse'!$A10="x",LN22/$E9,0)</f>
        <v>8.8987459613383724E-2</v>
      </c>
      <c r="LO34" s="5">
        <f>IF('Eingabe Analyse'!$A10="x",LO22/$E9,0)</f>
        <v>0.18482010842779695</v>
      </c>
      <c r="LP34" s="5">
        <f>IF('Eingabe Analyse'!$A10="x",LP22/$E9,0)</f>
        <v>0.43124691966485956</v>
      </c>
      <c r="LQ34" s="5">
        <f>IF('Eingabe Analyse'!$A10="x",LQ22/$E9,0)</f>
        <v>0.21904605443294453</v>
      </c>
      <c r="LR34" s="5">
        <f>IF('Eingabe Analyse'!$A10="x",LR22/$E9,0)</f>
        <v>4.1071135206177105E-2</v>
      </c>
      <c r="LS34" s="5">
        <f>IF('Eingabe Analyse'!$A10="x",LS22/$E9,0)</f>
        <v>0.15743935162367889</v>
      </c>
      <c r="LT34" s="5">
        <f>IF('Eingabe Analyse'!$A10="x",LT22/$E9,0)</f>
        <v>0.36964021685559389</v>
      </c>
      <c r="LU34" s="5">
        <f>IF('Eingabe Analyse'!$A10="x",LU22/$E9,0)</f>
        <v>0.59553146048956795</v>
      </c>
      <c r="LV34" s="5">
        <f>IF('Eingabe Analyse'!$A10="x",LV22/$E9,0)</f>
        <v>0.44493729806691862</v>
      </c>
      <c r="LW34" s="5">
        <f>IF('Eingabe Analyse'!$A10="x",LW22/$E9,0)</f>
        <v>0.14374897322161986</v>
      </c>
      <c r="LX34" s="5">
        <f>IF('Eingabe Analyse'!$A10="x",LX22/$E9,0)</f>
        <v>8.8987459613383724E-2</v>
      </c>
      <c r="LY34" s="5">
        <f>IF('Eingabe Analyse'!$A10="x",LY22/$E9,0)</f>
        <v>0.23958162203603309</v>
      </c>
      <c r="LZ34" s="5">
        <f>IF('Eingabe Analyse'!$A10="x",LZ22/$E9,0)</f>
        <v>0.18482010842779695</v>
      </c>
      <c r="MA34" s="5">
        <f>IF('Eingabe Analyse'!$A10="x",MA22/$E9,0)</f>
        <v>0.198510486829856</v>
      </c>
      <c r="MB34" s="5">
        <f>IF('Eingabe Analyse'!$A10="x",MB22/$E9,0)</f>
        <v>0.28749794644323973</v>
      </c>
      <c r="MC34" s="5">
        <f>IF('Eingabe Analyse'!$A10="x",MC22/$E9,0)</f>
        <v>0.58868627128853845</v>
      </c>
      <c r="MD34" s="5">
        <f>IF('Eingabe Analyse'!$A10="x",MD22/$E9,0)</f>
        <v>0.58868627128853845</v>
      </c>
      <c r="ME34" s="5">
        <f>IF('Eingabe Analyse'!$A10="x",ME22/$E9,0)</f>
        <v>0.63660259569574507</v>
      </c>
      <c r="MF34" s="5">
        <f>IF('Eingabe Analyse'!$A10="x",MF22/$E9,0)</f>
        <v>0.52707956847927284</v>
      </c>
      <c r="MG34" s="5">
        <f>IF('Eingabe Analyse'!$A10="x",MG22/$E9,0)</f>
        <v>0.38333059525765295</v>
      </c>
      <c r="MH34" s="5">
        <f>IF('Eingabe Analyse'!$A10="x",MH22/$E9,0)</f>
        <v>0.32172389244838728</v>
      </c>
      <c r="MI34" s="5">
        <f>IF('Eingabe Analyse'!$A10="x",MI22/$E9,0)</f>
        <v>0.26696237884015117</v>
      </c>
      <c r="MJ34" s="5">
        <f>IF('Eingabe Analyse'!$A10="x",MJ22/$E9,0)</f>
        <v>0.39017578445868245</v>
      </c>
      <c r="MK34" s="5">
        <f>IF('Eingabe Analyse'!$A10="x",MK22/$E9,0)</f>
        <v>0.57499589288647945</v>
      </c>
      <c r="ML34" s="5">
        <f>IF('Eingabe Analyse'!$A10="x",ML22/$E9,0)</f>
        <v>0.60237664969059745</v>
      </c>
      <c r="MM34" s="5">
        <f>IF('Eingabe Analyse'!$A10="x",MM22/$E9,0)</f>
        <v>0.31487870324735778</v>
      </c>
      <c r="MN34" s="5">
        <f>IF('Eingabe Analyse'!$A10="x",MN22/$E9,0)</f>
        <v>0.36279502765456439</v>
      </c>
      <c r="MO34" s="5">
        <f>IF('Eingabe Analyse'!$A10="x",MO22/$E9,0)</f>
        <v>0.29434313564426923</v>
      </c>
      <c r="MP34" s="5">
        <f>IF('Eingabe Analyse'!$A10="x",MP22/$E9,0)</f>
        <v>0.38333059525765295</v>
      </c>
      <c r="MQ34" s="5">
        <f>IF('Eingabe Analyse'!$A10="x",MQ22/$E9,0)</f>
        <v>0.45178248726794812</v>
      </c>
      <c r="MR34" s="5">
        <f>IF('Eingabe Analyse'!$A10="x",MR22/$E9,0)</f>
        <v>0.30118832484529873</v>
      </c>
      <c r="MS34" s="5">
        <f>IF('Eingabe Analyse'!$A10="x",MS22/$E9,0)</f>
        <v>0.28749794644323973</v>
      </c>
      <c r="MT34" s="5">
        <f>IF('Eingabe Analyse'!$A10="x",MT22/$E9,0)</f>
        <v>0.42440173046383006</v>
      </c>
      <c r="MU34" s="5">
        <f>IF('Eingabe Analyse'!$A10="x",MU22/$E9,0)</f>
        <v>0.32172389244838728</v>
      </c>
      <c r="MV34" s="5">
        <f>IF('Eingabe Analyse'!$A10="x",MV22/$E9,0)</f>
        <v>0.2053556760308855</v>
      </c>
      <c r="MW34" s="5">
        <f>IF('Eingabe Analyse'!$A10="x",MW22/$E9,0)</f>
        <v>9.5832648814413238E-2</v>
      </c>
      <c r="MX34" s="5">
        <f>IF('Eingabe Analyse'!$A10="x",MX22/$E9,0)</f>
        <v>0.10267783801544275</v>
      </c>
      <c r="MY34" s="5">
        <f>IF('Eingabe Analyse'!$A10="x",MY22/$E9,0)</f>
        <v>0.10952302721647227</v>
      </c>
      <c r="MZ34" s="5">
        <f>IF('Eingabe Analyse'!$A10="x",MZ22/$E9,0)</f>
        <v>0.23273643283500359</v>
      </c>
      <c r="NA34" s="5">
        <f>IF('Eingabe Analyse'!$A10="x",NA22/$E9,0)</f>
        <v>0.45862767646897762</v>
      </c>
      <c r="NB34" s="5">
        <f>IF('Eingabe Analyse'!$A10="x",NB22/$E9,0)</f>
        <v>0.30803351404632828</v>
      </c>
    </row>
    <row r="35" spans="1:366" s="3" customFormat="1" ht="11.25" x14ac:dyDescent="0.25">
      <c r="A35" s="3" t="s">
        <v>0</v>
      </c>
      <c r="B35" s="5">
        <f>IF('Eingabe Analyse'!$A11="x",B23/$E10,0)</f>
        <v>8.4722787040802505E-3</v>
      </c>
      <c r="C35" s="5">
        <f>IF('Eingabe Analyse'!$A11="x",C23/$E10,0)</f>
        <v>3.3889114816321002E-2</v>
      </c>
      <c r="D35" s="5">
        <f>IF('Eingabe Analyse'!$A11="x",D23/$E10,0)</f>
        <v>2.541683611224075E-2</v>
      </c>
      <c r="E35" s="5">
        <f>IF('Eingabe Analyse'!$A11="x",E23/$E10,0)</f>
        <v>8.4722787040802505E-3</v>
      </c>
      <c r="F35" s="5">
        <f>IF('Eingabe Analyse'!$A11="x",F23/$E10,0)</f>
        <v>8.4722787040802505E-3</v>
      </c>
      <c r="G35" s="5">
        <f>IF('Eingabe Analyse'!$A11="x",G23/$E10,0)</f>
        <v>8.4722787040802505E-3</v>
      </c>
      <c r="H35" s="5">
        <f>IF('Eingabe Analyse'!$A11="x",H23/$E10,0)</f>
        <v>8.4722787040802505E-3</v>
      </c>
      <c r="I35" s="5">
        <f>IF('Eingabe Analyse'!$A11="x",I23/$E10,0)</f>
        <v>1.6944557408160501E-2</v>
      </c>
      <c r="J35" s="5">
        <f>IF('Eingabe Analyse'!$A11="x",J23/$E10,0)</f>
        <v>8.4722787040802505E-3</v>
      </c>
      <c r="K35" s="5">
        <f>IF('Eingabe Analyse'!$A11="x",K23/$E10,0)</f>
        <v>8.4722787040802505E-3</v>
      </c>
      <c r="L35" s="5">
        <f>IF('Eingabe Analyse'!$A11="x",L23/$E10,0)</f>
        <v>8.4722787040802505E-3</v>
      </c>
      <c r="M35" s="5">
        <f>IF('Eingabe Analyse'!$A11="x",M23/$E10,0)</f>
        <v>8.4722787040802505E-3</v>
      </c>
      <c r="N35" s="5">
        <f>IF('Eingabe Analyse'!$A11="x",N23/$E10,0)</f>
        <v>8.4722787040802505E-3</v>
      </c>
      <c r="O35" s="5">
        <f>IF('Eingabe Analyse'!$A11="x",O23/$E10,0)</f>
        <v>2.541683611224075E-2</v>
      </c>
      <c r="P35" s="5">
        <f>IF('Eingabe Analyse'!$A11="x",P23/$E10,0)</f>
        <v>1.6944557408160501E-2</v>
      </c>
      <c r="Q35" s="5">
        <f>IF('Eingabe Analyse'!$A11="x",Q23/$E10,0)</f>
        <v>3.3889114816321002E-2</v>
      </c>
      <c r="R35" s="5">
        <f>IF('Eingabe Analyse'!$A11="x",R23/$E10,0)</f>
        <v>1.6944557408160501E-2</v>
      </c>
      <c r="S35" s="5">
        <f>IF('Eingabe Analyse'!$A11="x",S23/$E10,0)</f>
        <v>4.2361393520401247E-2</v>
      </c>
      <c r="T35" s="5">
        <f>IF('Eingabe Analyse'!$A11="x",T23/$E10,0)</f>
        <v>5.9305950928561751E-2</v>
      </c>
      <c r="U35" s="5">
        <f>IF('Eingabe Analyse'!$A11="x",U23/$E10,0)</f>
        <v>5.0833672224481499E-2</v>
      </c>
      <c r="V35" s="5">
        <f>IF('Eingabe Analyse'!$A11="x",V23/$E10,0)</f>
        <v>5.0833672224481499E-2</v>
      </c>
      <c r="W35" s="5">
        <f>IF('Eingabe Analyse'!$A11="x",W23/$E10,0)</f>
        <v>3.3889114816321002E-2</v>
      </c>
      <c r="X35" s="5">
        <f>IF('Eingabe Analyse'!$A11="x",X23/$E10,0)</f>
        <v>2.541683611224075E-2</v>
      </c>
      <c r="Y35" s="5">
        <f>IF('Eingabe Analyse'!$A11="x",Y23/$E10,0)</f>
        <v>1.6944557408160501E-2</v>
      </c>
      <c r="Z35" s="5">
        <f>IF('Eingabe Analyse'!$A11="x",Z23/$E10,0)</f>
        <v>1.6944557408160501E-2</v>
      </c>
      <c r="AA35" s="5">
        <f>IF('Eingabe Analyse'!$A11="x",AA23/$E10,0)</f>
        <v>8.4722787040802505E-3</v>
      </c>
      <c r="AB35" s="5">
        <f>IF('Eingabe Analyse'!$A11="x",AB23/$E10,0)</f>
        <v>2.541683611224075E-2</v>
      </c>
      <c r="AC35" s="5">
        <f>IF('Eingabe Analyse'!$A11="x",AC23/$E10,0)</f>
        <v>2.541683611224075E-2</v>
      </c>
      <c r="AD35" s="5">
        <f>IF('Eingabe Analyse'!$A11="x",AD23/$E10,0)</f>
        <v>3.3889114816321002E-2</v>
      </c>
      <c r="AE35" s="5">
        <f>IF('Eingabe Analyse'!$A11="x",AE23/$E10,0)</f>
        <v>3.3889114816321002E-2</v>
      </c>
      <c r="AF35" s="5">
        <f>IF('Eingabe Analyse'!$A11="x",AF23/$E10,0)</f>
        <v>5.0833672224481499E-2</v>
      </c>
      <c r="AG35" s="5">
        <f>IF('Eingabe Analyse'!$A11="x",AG23/$E10,0)</f>
        <v>1.6944557408160501E-2</v>
      </c>
      <c r="AH35" s="5">
        <f>IF('Eingabe Analyse'!$A11="x",AH23/$E10,0)</f>
        <v>1.6944557408160501E-2</v>
      </c>
      <c r="AI35" s="5">
        <f>IF('Eingabe Analyse'!$A11="x",AI23/$E10,0)</f>
        <v>1.6944557408160501E-2</v>
      </c>
      <c r="AJ35" s="5">
        <f>IF('Eingabe Analyse'!$A11="x",AJ23/$E10,0)</f>
        <v>5.0833672224481499E-2</v>
      </c>
      <c r="AK35" s="5">
        <f>IF('Eingabe Analyse'!$A11="x",AK23/$E10,0)</f>
        <v>3.3889114816321002E-2</v>
      </c>
      <c r="AL35" s="5">
        <f>IF('Eingabe Analyse'!$A11="x",AL23/$E10,0)</f>
        <v>5.0833672224481499E-2</v>
      </c>
      <c r="AM35" s="5">
        <f>IF('Eingabe Analyse'!$A11="x",AM23/$E10,0)</f>
        <v>2.541683611224075E-2</v>
      </c>
      <c r="AN35" s="5">
        <f>IF('Eingabe Analyse'!$A11="x",AN23/$E10,0)</f>
        <v>5.0833672224481499E-2</v>
      </c>
      <c r="AO35" s="5">
        <f>IF('Eingabe Analyse'!$A11="x",AO23/$E10,0)</f>
        <v>5.9305950928561751E-2</v>
      </c>
      <c r="AP35" s="5">
        <f>IF('Eingabe Analyse'!$A11="x",AP23/$E10,0)</f>
        <v>2.541683611224075E-2</v>
      </c>
      <c r="AQ35" s="5">
        <f>IF('Eingabe Analyse'!$A11="x",AQ23/$E10,0)</f>
        <v>4.2361393520401247E-2</v>
      </c>
      <c r="AR35" s="5">
        <f>IF('Eingabe Analyse'!$A11="x",AR23/$E10,0)</f>
        <v>4.2361393520401247E-2</v>
      </c>
      <c r="AS35" s="5">
        <f>IF('Eingabe Analyse'!$A11="x",AS23/$E10,0)</f>
        <v>6.7778229632642004E-2</v>
      </c>
      <c r="AT35" s="5">
        <f>IF('Eingabe Analyse'!$A11="x",AT23/$E10,0)</f>
        <v>0.101667344448963</v>
      </c>
      <c r="AU35" s="5">
        <f>IF('Eingabe Analyse'!$A11="x",AU23/$E10,0)</f>
        <v>0.1186119018571235</v>
      </c>
      <c r="AV35" s="5">
        <f>IF('Eingabe Analyse'!$A11="x",AV23/$E10,0)</f>
        <v>0.1186119018571235</v>
      </c>
      <c r="AW35" s="5">
        <f>IF('Eingabe Analyse'!$A11="x",AW23/$E10,0)</f>
        <v>0.1186119018571235</v>
      </c>
      <c r="AX35" s="5">
        <f>IF('Eingabe Analyse'!$A11="x",AX23/$E10,0)</f>
        <v>0.12708418056120374</v>
      </c>
      <c r="AY35" s="5">
        <f>IF('Eingabe Analyse'!$A11="x",AY23/$E10,0)</f>
        <v>6.7778229632642004E-2</v>
      </c>
      <c r="AZ35" s="5">
        <f>IF('Eingabe Analyse'!$A11="x",AZ23/$E10,0)</f>
        <v>7.6250508336722256E-2</v>
      </c>
      <c r="BA35" s="5">
        <f>IF('Eingabe Analyse'!$A11="x",BA23/$E10,0)</f>
        <v>5.9305950928561751E-2</v>
      </c>
      <c r="BB35" s="5">
        <f>IF('Eingabe Analyse'!$A11="x",BB23/$E10,0)</f>
        <v>4.2361393520401247E-2</v>
      </c>
      <c r="BC35" s="5">
        <f>IF('Eingabe Analyse'!$A11="x",BC23/$E10,0)</f>
        <v>0.12708418056120374</v>
      </c>
      <c r="BD35" s="5">
        <f>IF('Eingabe Analyse'!$A11="x",BD23/$E10,0)</f>
        <v>0.1186119018571235</v>
      </c>
      <c r="BE35" s="5">
        <f>IF('Eingabe Analyse'!$A11="x",BE23/$E10,0)</f>
        <v>0.13555645926528401</v>
      </c>
      <c r="BF35" s="5">
        <f>IF('Eingabe Analyse'!$A11="x",BF23/$E10,0)</f>
        <v>0.12708418056120374</v>
      </c>
      <c r="BG35" s="5">
        <f>IF('Eingabe Analyse'!$A11="x",BG23/$E10,0)</f>
        <v>0.14402873796936425</v>
      </c>
      <c r="BH35" s="5">
        <f>IF('Eingabe Analyse'!$A11="x",BH23/$E10,0)</f>
        <v>0.1186119018571235</v>
      </c>
      <c r="BI35" s="5">
        <f>IF('Eingabe Analyse'!$A11="x",BI23/$E10,0)</f>
        <v>3.3889114816321002E-2</v>
      </c>
      <c r="BJ35" s="5">
        <f>IF('Eingabe Analyse'!$A11="x",BJ23/$E10,0)</f>
        <v>3.3889114816321002E-2</v>
      </c>
      <c r="BK35" s="5">
        <f>IF('Eingabe Analyse'!$A11="x",BK23/$E10,0)</f>
        <v>4.2361393520401247E-2</v>
      </c>
      <c r="BL35" s="5">
        <f>IF('Eingabe Analyse'!$A11="x",BL23/$E10,0)</f>
        <v>5.9305950928561751E-2</v>
      </c>
      <c r="BM35" s="5">
        <f>IF('Eingabe Analyse'!$A11="x",BM23/$E10,0)</f>
        <v>6.7778229632642004E-2</v>
      </c>
      <c r="BN35" s="5">
        <f>IF('Eingabe Analyse'!$A11="x",BN23/$E10,0)</f>
        <v>9.3195065744882746E-2</v>
      </c>
      <c r="BO35" s="5">
        <f>IF('Eingabe Analyse'!$A11="x",BO23/$E10,0)</f>
        <v>6.7778229632642004E-2</v>
      </c>
      <c r="BP35" s="5">
        <f>IF('Eingabe Analyse'!$A11="x",BP23/$E10,0)</f>
        <v>7.6250508336722256E-2</v>
      </c>
      <c r="BQ35" s="5">
        <f>IF('Eingabe Analyse'!$A11="x",BQ23/$E10,0)</f>
        <v>5.9305950928561751E-2</v>
      </c>
      <c r="BR35" s="5">
        <f>IF('Eingabe Analyse'!$A11="x",BR23/$E10,0)</f>
        <v>5.0833672224481499E-2</v>
      </c>
      <c r="BS35" s="5">
        <f>IF('Eingabe Analyse'!$A11="x",BS23/$E10,0)</f>
        <v>6.7778229632642004E-2</v>
      </c>
      <c r="BT35" s="5">
        <f>IF('Eingabe Analyse'!$A11="x",BT23/$E10,0)</f>
        <v>0.11013962315304325</v>
      </c>
      <c r="BU35" s="5">
        <f>IF('Eingabe Analyse'!$A11="x",BU23/$E10,0)</f>
        <v>7.6250508336722256E-2</v>
      </c>
      <c r="BV35" s="5">
        <f>IF('Eingabe Analyse'!$A11="x",BV23/$E10,0)</f>
        <v>3.3889114816321002E-2</v>
      </c>
      <c r="BW35" s="5">
        <f>IF('Eingabe Analyse'!$A11="x",BW23/$E10,0)</f>
        <v>3.3889114816321002E-2</v>
      </c>
      <c r="BX35" s="5">
        <f>IF('Eingabe Analyse'!$A11="x",BX23/$E10,0)</f>
        <v>5.0833672224481499E-2</v>
      </c>
      <c r="BY35" s="5">
        <f>IF('Eingabe Analyse'!$A11="x",BY23/$E10,0)</f>
        <v>0.101667344448963</v>
      </c>
      <c r="BZ35" s="5">
        <f>IF('Eingabe Analyse'!$A11="x",BZ23/$E10,0)</f>
        <v>0.101667344448963</v>
      </c>
      <c r="CA35" s="5">
        <f>IF('Eingabe Analyse'!$A11="x",CA23/$E10,0)</f>
        <v>0.12708418056120374</v>
      </c>
      <c r="CB35" s="5">
        <f>IF('Eingabe Analyse'!$A11="x",CB23/$E10,0)</f>
        <v>0.15250101667344451</v>
      </c>
      <c r="CC35" s="5">
        <f>IF('Eingabe Analyse'!$A11="x",CC23/$E10,0)</f>
        <v>0.16097329537752475</v>
      </c>
      <c r="CD35" s="5">
        <f>IF('Eingabe Analyse'!$A11="x",CD23/$E10,0)</f>
        <v>0.16097329537752475</v>
      </c>
      <c r="CE35" s="5">
        <f>IF('Eingabe Analyse'!$A11="x",CE23/$E10,0)</f>
        <v>0.15250101667344451</v>
      </c>
      <c r="CF35" s="5">
        <f>IF('Eingabe Analyse'!$A11="x",CF23/$E10,0)</f>
        <v>0.13555645926528401</v>
      </c>
      <c r="CG35" s="5">
        <f>IF('Eingabe Analyse'!$A11="x",CG23/$E10,0)</f>
        <v>0.101667344448963</v>
      </c>
      <c r="CH35" s="5">
        <f>IF('Eingabe Analyse'!$A11="x",CH23/$E10,0)</f>
        <v>8.4722787040802494E-2</v>
      </c>
      <c r="CI35" s="5">
        <f>IF('Eingabe Analyse'!$A11="x",CI23/$E10,0)</f>
        <v>8.4722787040802494E-2</v>
      </c>
      <c r="CJ35" s="5">
        <f>IF('Eingabe Analyse'!$A11="x",CJ23/$E10,0)</f>
        <v>0.101667344448963</v>
      </c>
      <c r="CK35" s="5">
        <f>IF('Eingabe Analyse'!$A11="x",CK23/$E10,0)</f>
        <v>0.16944557408160499</v>
      </c>
      <c r="CL35" s="5">
        <f>IF('Eingabe Analyse'!$A11="x",CL23/$E10,0)</f>
        <v>0.19486241019384576</v>
      </c>
      <c r="CM35" s="5">
        <f>IF('Eingabe Analyse'!$A11="x",CM23/$E10,0)</f>
        <v>0.16097329537752475</v>
      </c>
      <c r="CN35" s="5">
        <f>IF('Eingabe Analyse'!$A11="x",CN23/$E10,0)</f>
        <v>0.203334688897926</v>
      </c>
      <c r="CO35" s="5">
        <f>IF('Eingabe Analyse'!$A11="x",CO23/$E10,0)</f>
        <v>0.16944557408160499</v>
      </c>
      <c r="CP35" s="5">
        <f>IF('Eingabe Analyse'!$A11="x",CP23/$E10,0)</f>
        <v>0.1186119018571235</v>
      </c>
      <c r="CQ35" s="5">
        <f>IF('Eingabe Analyse'!$A11="x",CQ23/$E10,0)</f>
        <v>0.101667344448963</v>
      </c>
      <c r="CR35" s="5">
        <f>IF('Eingabe Analyse'!$A11="x",CR23/$E10,0)</f>
        <v>7.6250508336722256E-2</v>
      </c>
      <c r="CS35" s="5">
        <f>IF('Eingabe Analyse'!$A11="x",CS23/$E10,0)</f>
        <v>0.16944557408160499</v>
      </c>
      <c r="CT35" s="5">
        <f>IF('Eingabe Analyse'!$A11="x",CT23/$E10,0)</f>
        <v>0.17791785278568525</v>
      </c>
      <c r="CU35" s="5">
        <f>IF('Eingabe Analyse'!$A11="x",CU23/$E10,0)</f>
        <v>0.14402873796936425</v>
      </c>
      <c r="CV35" s="5">
        <f>IF('Eingabe Analyse'!$A11="x",CV23/$E10,0)</f>
        <v>0.14402873796936425</v>
      </c>
      <c r="CW35" s="5">
        <f>IF('Eingabe Analyse'!$A11="x",CW23/$E10,0)</f>
        <v>0.14402873796936425</v>
      </c>
      <c r="CX35" s="5">
        <f>IF('Eingabe Analyse'!$A11="x",CX23/$E10,0)</f>
        <v>0.14402873796936425</v>
      </c>
      <c r="CY35" s="5">
        <f>IF('Eingabe Analyse'!$A11="x",CY23/$E10,0)</f>
        <v>0.11013962315304325</v>
      </c>
      <c r="CZ35" s="5">
        <f>IF('Eingabe Analyse'!$A11="x",CZ23/$E10,0)</f>
        <v>0.1186119018571235</v>
      </c>
      <c r="DA35" s="5">
        <f>IF('Eingabe Analyse'!$A11="x",DA23/$E10,0)</f>
        <v>0.11013962315304325</v>
      </c>
      <c r="DB35" s="5">
        <f>IF('Eingabe Analyse'!$A11="x",DB23/$E10,0)</f>
        <v>0.2202792463060865</v>
      </c>
      <c r="DC35" s="5">
        <f>IF('Eingabe Analyse'!$A11="x",DC23/$E10,0)</f>
        <v>0.21180696760200624</v>
      </c>
      <c r="DD35" s="5">
        <f>IF('Eingabe Analyse'!$A11="x",DD23/$E10,0)</f>
        <v>0.19486241019384576</v>
      </c>
      <c r="DE35" s="5">
        <f>IF('Eingabe Analyse'!$A11="x",DE23/$E10,0)</f>
        <v>0.22875152501016674</v>
      </c>
      <c r="DF35" s="5">
        <f>IF('Eingabe Analyse'!$A11="x",DF23/$E10,0)</f>
        <v>0.22875152501016674</v>
      </c>
      <c r="DG35" s="5">
        <f>IF('Eingabe Analyse'!$A11="x",DG23/$E10,0)</f>
        <v>0.22875152501016674</v>
      </c>
      <c r="DH35" s="5">
        <f>IF('Eingabe Analyse'!$A11="x",DH23/$E10,0)</f>
        <v>0.22875152501016674</v>
      </c>
      <c r="DI35" s="5">
        <f>IF('Eingabe Analyse'!$A11="x",DI23/$E10,0)</f>
        <v>0.22875152501016674</v>
      </c>
      <c r="DJ35" s="5">
        <f>IF('Eingabe Analyse'!$A11="x",DJ23/$E10,0)</f>
        <v>0.17791785278568525</v>
      </c>
      <c r="DK35" s="5">
        <f>IF('Eingabe Analyse'!$A11="x",DK23/$E10,0)</f>
        <v>0.203334688897926</v>
      </c>
      <c r="DL35" s="5">
        <f>IF('Eingabe Analyse'!$A11="x",DL23/$E10,0)</f>
        <v>0.203334688897926</v>
      </c>
      <c r="DM35" s="5">
        <f>IF('Eingabe Analyse'!$A11="x",DM23/$E10,0)</f>
        <v>0.101667344448963</v>
      </c>
      <c r="DN35" s="5">
        <f>IF('Eingabe Analyse'!$A11="x",DN23/$E10,0)</f>
        <v>0.1186119018571235</v>
      </c>
      <c r="DO35" s="5">
        <f>IF('Eingabe Analyse'!$A11="x",DO23/$E10,0)</f>
        <v>0.12708418056120374</v>
      </c>
      <c r="DP35" s="5">
        <f>IF('Eingabe Analyse'!$A11="x",DP23/$E10,0)</f>
        <v>0.101667344448963</v>
      </c>
      <c r="DQ35" s="5">
        <f>IF('Eingabe Analyse'!$A11="x",DQ23/$E10,0)</f>
        <v>0.18639013148976549</v>
      </c>
      <c r="DR35" s="5">
        <f>IF('Eingabe Analyse'!$A11="x",DR23/$E10,0)</f>
        <v>0.17791785278568525</v>
      </c>
      <c r="DS35" s="5">
        <f>IF('Eingabe Analyse'!$A11="x",DS23/$E10,0)</f>
        <v>0.15250101667344451</v>
      </c>
      <c r="DT35" s="5">
        <f>IF('Eingabe Analyse'!$A11="x",DT23/$E10,0)</f>
        <v>0.1186119018571235</v>
      </c>
      <c r="DU35" s="5">
        <f>IF('Eingabe Analyse'!$A11="x",DU23/$E10,0)</f>
        <v>0.11013962315304325</v>
      </c>
      <c r="DV35" s="5">
        <f>IF('Eingabe Analyse'!$A11="x",DV23/$E10,0)</f>
        <v>0.14402873796936425</v>
      </c>
      <c r="DW35" s="5">
        <f>IF('Eingabe Analyse'!$A11="x",DW23/$E10,0)</f>
        <v>0.13555645926528401</v>
      </c>
      <c r="DX35" s="5">
        <f>IF('Eingabe Analyse'!$A11="x",DX23/$E10,0)</f>
        <v>0.16944557408160499</v>
      </c>
      <c r="DY35" s="5">
        <f>IF('Eingabe Analyse'!$A11="x",DY23/$E10,0)</f>
        <v>0.11013962315304325</v>
      </c>
      <c r="DZ35" s="5">
        <f>IF('Eingabe Analyse'!$A11="x",DZ23/$E10,0)</f>
        <v>0.13555645926528401</v>
      </c>
      <c r="EA35" s="5">
        <f>IF('Eingabe Analyse'!$A11="x",EA23/$E10,0)</f>
        <v>0.13555645926528401</v>
      </c>
      <c r="EB35" s="5">
        <f>IF('Eingabe Analyse'!$A11="x",EB23/$E10,0)</f>
        <v>0.101667344448963</v>
      </c>
      <c r="EC35" s="5">
        <f>IF('Eingabe Analyse'!$A11="x",EC23/$E10,0)</f>
        <v>0.16944557408160499</v>
      </c>
      <c r="ED35" s="5">
        <f>IF('Eingabe Analyse'!$A11="x",ED23/$E10,0)</f>
        <v>0.22875152501016674</v>
      </c>
      <c r="EE35" s="5">
        <f>IF('Eingabe Analyse'!$A11="x",EE23/$E10,0)</f>
        <v>0.19486241019384576</v>
      </c>
      <c r="EF35" s="5">
        <f>IF('Eingabe Analyse'!$A11="x",EF23/$E10,0)</f>
        <v>0.16944557408160499</v>
      </c>
      <c r="EG35" s="5">
        <f>IF('Eingabe Analyse'!$A11="x",EG23/$E10,0)</f>
        <v>9.3195065744882746E-2</v>
      </c>
      <c r="EH35" s="5">
        <f>IF('Eingabe Analyse'!$A11="x",EH23/$E10,0)</f>
        <v>0.16097329537752475</v>
      </c>
      <c r="EI35" s="5">
        <f>IF('Eingabe Analyse'!$A11="x",EI23/$E10,0)</f>
        <v>0.21180696760200624</v>
      </c>
      <c r="EJ35" s="5">
        <f>IF('Eingabe Analyse'!$A11="x",EJ23/$E10,0)</f>
        <v>0.203334688897926</v>
      </c>
      <c r="EK35" s="5">
        <f>IF('Eingabe Analyse'!$A11="x",EK23/$E10,0)</f>
        <v>9.3195065744882746E-2</v>
      </c>
      <c r="EL35" s="5">
        <f>IF('Eingabe Analyse'!$A11="x",EL23/$E10,0)</f>
        <v>8.4722787040802494E-2</v>
      </c>
      <c r="EM35" s="5">
        <f>IF('Eingabe Analyse'!$A11="x",EM23/$E10,0)</f>
        <v>9.3195065744882746E-2</v>
      </c>
      <c r="EN35" s="5">
        <f>IF('Eingabe Analyse'!$A11="x",EN23/$E10,0)</f>
        <v>0.22875152501016674</v>
      </c>
      <c r="EO35" s="5">
        <f>IF('Eingabe Analyse'!$A11="x",EO23/$E10,0)</f>
        <v>0.2202792463060865</v>
      </c>
      <c r="EP35" s="5">
        <f>IF('Eingabe Analyse'!$A11="x",EP23/$E10,0)</f>
        <v>0.16944557408160499</v>
      </c>
      <c r="EQ35" s="5">
        <f>IF('Eingabe Analyse'!$A11="x",EQ23/$E10,0)</f>
        <v>0.18639013148976549</v>
      </c>
      <c r="ER35" s="5">
        <f>IF('Eingabe Analyse'!$A11="x",ER23/$E10,0)</f>
        <v>0.14402873796936425</v>
      </c>
      <c r="ES35" s="5">
        <f>IF('Eingabe Analyse'!$A11="x",ES23/$E10,0)</f>
        <v>0.1186119018571235</v>
      </c>
      <c r="ET35" s="5">
        <f>IF('Eingabe Analyse'!$A11="x",ET23/$E10,0)</f>
        <v>0.17791785278568525</v>
      </c>
      <c r="EU35" s="5">
        <f>IF('Eingabe Analyse'!$A11="x",EU23/$E10,0)</f>
        <v>0.18639013148976549</v>
      </c>
      <c r="EV35" s="5">
        <f>IF('Eingabe Analyse'!$A11="x",EV23/$E10,0)</f>
        <v>0.16097329537752475</v>
      </c>
      <c r="EW35" s="5">
        <f>IF('Eingabe Analyse'!$A11="x",EW23/$E10,0)</f>
        <v>0.23722380371424701</v>
      </c>
      <c r="EX35" s="5">
        <f>IF('Eingabe Analyse'!$A11="x",EX23/$E10,0)</f>
        <v>0.24569608241832724</v>
      </c>
      <c r="EY35" s="5">
        <f>IF('Eingabe Analyse'!$A11="x",EY23/$E10,0)</f>
        <v>0.203334688897926</v>
      </c>
      <c r="EZ35" s="5">
        <f>IF('Eingabe Analyse'!$A11="x",EZ23/$E10,0)</f>
        <v>0.22875152501016674</v>
      </c>
      <c r="FA35" s="5">
        <f>IF('Eingabe Analyse'!$A11="x",FA23/$E10,0)</f>
        <v>0.22875152501016674</v>
      </c>
      <c r="FB35" s="5">
        <f>IF('Eingabe Analyse'!$A11="x",FB23/$E10,0)</f>
        <v>0.12708418056120374</v>
      </c>
      <c r="FC35" s="5">
        <f>IF('Eingabe Analyse'!$A11="x",FC23/$E10,0)</f>
        <v>0.22875152501016674</v>
      </c>
      <c r="FD35" s="5">
        <f>IF('Eingabe Analyse'!$A11="x",FD23/$E10,0)</f>
        <v>0.17791785278568525</v>
      </c>
      <c r="FE35" s="5">
        <f>IF('Eingabe Analyse'!$A11="x",FE23/$E10,0)</f>
        <v>0.21180696760200624</v>
      </c>
      <c r="FF35" s="5">
        <f>IF('Eingabe Analyse'!$A11="x",FF23/$E10,0)</f>
        <v>0.14402873796936425</v>
      </c>
      <c r="FG35" s="5">
        <f>IF('Eingabe Analyse'!$A11="x",FG23/$E10,0)</f>
        <v>0.15250101667344451</v>
      </c>
      <c r="FH35" s="5">
        <f>IF('Eingabe Analyse'!$A11="x",FH23/$E10,0)</f>
        <v>0.13555645926528401</v>
      </c>
      <c r="FI35" s="5">
        <f>IF('Eingabe Analyse'!$A11="x",FI23/$E10,0)</f>
        <v>0.2202792463060865</v>
      </c>
      <c r="FJ35" s="5">
        <f>IF('Eingabe Analyse'!$A11="x",FJ23/$E10,0)</f>
        <v>0.203334688897926</v>
      </c>
      <c r="FK35" s="5">
        <f>IF('Eingabe Analyse'!$A11="x",FK23/$E10,0)</f>
        <v>0.18639013148976549</v>
      </c>
      <c r="FL35" s="5">
        <f>IF('Eingabe Analyse'!$A11="x",FL23/$E10,0)</f>
        <v>0.14402873796936425</v>
      </c>
      <c r="FM35" s="5">
        <f>IF('Eingabe Analyse'!$A11="x",FM23/$E10,0)</f>
        <v>0.22875152501016674</v>
      </c>
      <c r="FN35" s="5">
        <f>IF('Eingabe Analyse'!$A11="x",FN23/$E10,0)</f>
        <v>0.22875152501016674</v>
      </c>
      <c r="FO35" s="5">
        <f>IF('Eingabe Analyse'!$A11="x",FO23/$E10,0)</f>
        <v>0.2202792463060865</v>
      </c>
      <c r="FP35" s="5">
        <f>IF('Eingabe Analyse'!$A11="x",FP23/$E10,0)</f>
        <v>0.15250101667344451</v>
      </c>
      <c r="FQ35" s="5">
        <f>IF('Eingabe Analyse'!$A11="x",FQ23/$E10,0)</f>
        <v>0.19486241019384576</v>
      </c>
      <c r="FR35" s="5">
        <f>IF('Eingabe Analyse'!$A11="x",FR23/$E10,0)</f>
        <v>0.18639013148976549</v>
      </c>
      <c r="FS35" s="5">
        <f>IF('Eingabe Analyse'!$A11="x",FS23/$E10,0)</f>
        <v>0.21180696760200624</v>
      </c>
      <c r="FT35" s="5">
        <f>IF('Eingabe Analyse'!$A11="x",FT23/$E10,0)</f>
        <v>0.24569608241832724</v>
      </c>
      <c r="FU35" s="5">
        <f>IF('Eingabe Analyse'!$A11="x",FU23/$E10,0)</f>
        <v>0.23722380371424701</v>
      </c>
      <c r="FV35" s="5">
        <f>IF('Eingabe Analyse'!$A11="x",FV23/$E10,0)</f>
        <v>0.23722380371424701</v>
      </c>
      <c r="FW35" s="5">
        <f>IF('Eingabe Analyse'!$A11="x",FW23/$E10,0)</f>
        <v>0.22875152501016674</v>
      </c>
      <c r="FX35" s="5">
        <f>IF('Eingabe Analyse'!$A11="x",FX23/$E10,0)</f>
        <v>0.24569608241832724</v>
      </c>
      <c r="FY35" s="5">
        <f>IF('Eingabe Analyse'!$A11="x",FY23/$E10,0)</f>
        <v>0.25416836112240748</v>
      </c>
      <c r="FZ35" s="5">
        <f>IF('Eingabe Analyse'!$A11="x",FZ23/$E10,0)</f>
        <v>0.24569608241832724</v>
      </c>
      <c r="GA35" s="5">
        <f>IF('Eingabe Analyse'!$A11="x",GA23/$E10,0)</f>
        <v>0.18639013148976549</v>
      </c>
      <c r="GB35" s="5">
        <f>IF('Eingabe Analyse'!$A11="x",GB23/$E10,0)</f>
        <v>0.21180696760200624</v>
      </c>
      <c r="GC35" s="5">
        <f>IF('Eingabe Analyse'!$A11="x",GC23/$E10,0)</f>
        <v>0.2202792463060865</v>
      </c>
      <c r="GD35" s="5">
        <f>IF('Eingabe Analyse'!$A11="x",GD23/$E10,0)</f>
        <v>0.23722380371424701</v>
      </c>
      <c r="GE35" s="5">
        <f>IF('Eingabe Analyse'!$A11="x",GE23/$E10,0)</f>
        <v>0.18639013148976549</v>
      </c>
      <c r="GF35" s="5">
        <f>IF('Eingabe Analyse'!$A11="x",GF23/$E10,0)</f>
        <v>0.17791785278568525</v>
      </c>
      <c r="GG35" s="5">
        <f>IF('Eingabe Analyse'!$A11="x",GG23/$E10,0)</f>
        <v>0.14402873796936425</v>
      </c>
      <c r="GH35" s="5">
        <f>IF('Eingabe Analyse'!$A11="x",GH23/$E10,0)</f>
        <v>0.15250101667344451</v>
      </c>
      <c r="GI35" s="5">
        <f>IF('Eingabe Analyse'!$A11="x",GI23/$E10,0)</f>
        <v>0.16944557408160499</v>
      </c>
      <c r="GJ35" s="5">
        <f>IF('Eingabe Analyse'!$A11="x",GJ23/$E10,0)</f>
        <v>0.2202792463060865</v>
      </c>
      <c r="GK35" s="5">
        <f>IF('Eingabe Analyse'!$A11="x",GK23/$E10,0)</f>
        <v>0.1186119018571235</v>
      </c>
      <c r="GL35" s="5">
        <f>IF('Eingabe Analyse'!$A11="x",GL23/$E10,0)</f>
        <v>0.13555645926528401</v>
      </c>
      <c r="GM35" s="5">
        <f>IF('Eingabe Analyse'!$A11="x",GM23/$E10,0)</f>
        <v>0.12708418056120374</v>
      </c>
      <c r="GN35" s="5">
        <f>IF('Eingabe Analyse'!$A11="x",GN23/$E10,0)</f>
        <v>0.12708418056120374</v>
      </c>
      <c r="GO35" s="5">
        <f>IF('Eingabe Analyse'!$A11="x",GO23/$E10,0)</f>
        <v>0.14402873796936425</v>
      </c>
      <c r="GP35" s="5">
        <f>IF('Eingabe Analyse'!$A11="x",GP23/$E10,0)</f>
        <v>0.17791785278568525</v>
      </c>
      <c r="GQ35" s="5">
        <f>IF('Eingabe Analyse'!$A11="x",GQ23/$E10,0)</f>
        <v>0.19486241019384576</v>
      </c>
      <c r="GR35" s="5">
        <f>IF('Eingabe Analyse'!$A11="x",GR23/$E10,0)</f>
        <v>0.203334688897926</v>
      </c>
      <c r="GS35" s="5">
        <f>IF('Eingabe Analyse'!$A11="x",GS23/$E10,0)</f>
        <v>0.15250101667344451</v>
      </c>
      <c r="GT35" s="5">
        <f>IF('Eingabe Analyse'!$A11="x",GT23/$E10,0)</f>
        <v>0.19486241019384576</v>
      </c>
      <c r="GU35" s="5">
        <f>IF('Eingabe Analyse'!$A11="x",GU23/$E10,0)</f>
        <v>0.18639013148976549</v>
      </c>
      <c r="GV35" s="5">
        <f>IF('Eingabe Analyse'!$A11="x",GV23/$E10,0)</f>
        <v>0.18639013148976549</v>
      </c>
      <c r="GW35" s="5">
        <f>IF('Eingabe Analyse'!$A11="x",GW23/$E10,0)</f>
        <v>0.23722380371424701</v>
      </c>
      <c r="GX35" s="5">
        <f>IF('Eingabe Analyse'!$A11="x",GX23/$E10,0)</f>
        <v>0.22875152501016674</v>
      </c>
      <c r="GY35" s="5">
        <f>IF('Eingabe Analyse'!$A11="x",GY23/$E10,0)</f>
        <v>0.2202792463060865</v>
      </c>
      <c r="GZ35" s="5">
        <f>IF('Eingabe Analyse'!$A11="x",GZ23/$E10,0)</f>
        <v>0.2202792463060865</v>
      </c>
      <c r="HA35" s="5">
        <f>IF('Eingabe Analyse'!$A11="x",HA23/$E10,0)</f>
        <v>0.16944557408160499</v>
      </c>
      <c r="HB35" s="5">
        <f>IF('Eingabe Analyse'!$A11="x",HB23/$E10,0)</f>
        <v>0.12708418056120374</v>
      </c>
      <c r="HC35" s="5">
        <f>IF('Eingabe Analyse'!$A11="x",HC23/$E10,0)</f>
        <v>0.13555645926528401</v>
      </c>
      <c r="HD35" s="5">
        <f>IF('Eingabe Analyse'!$A11="x",HD23/$E10,0)</f>
        <v>0.16944557408160499</v>
      </c>
      <c r="HE35" s="5">
        <f>IF('Eingabe Analyse'!$A11="x",HE23/$E10,0)</f>
        <v>0.12708418056120374</v>
      </c>
      <c r="HF35" s="5">
        <f>IF('Eingabe Analyse'!$A11="x",HF23/$E10,0)</f>
        <v>0.18639013148976549</v>
      </c>
      <c r="HG35" s="5">
        <f>IF('Eingabe Analyse'!$A11="x",HG23/$E10,0)</f>
        <v>0.16097329537752475</v>
      </c>
      <c r="HH35" s="5">
        <f>IF('Eingabe Analyse'!$A11="x",HH23/$E10,0)</f>
        <v>0.15250101667344451</v>
      </c>
      <c r="HI35" s="5">
        <f>IF('Eingabe Analyse'!$A11="x",HI23/$E10,0)</f>
        <v>0.19486241019384576</v>
      </c>
      <c r="HJ35" s="5">
        <f>IF('Eingabe Analyse'!$A11="x",HJ23/$E10,0)</f>
        <v>0.13555645926528401</v>
      </c>
      <c r="HK35" s="5">
        <f>IF('Eingabe Analyse'!$A11="x",HK23/$E10,0)</f>
        <v>0.16097329537752475</v>
      </c>
      <c r="HL35" s="5">
        <f>IF('Eingabe Analyse'!$A11="x",HL23/$E10,0)</f>
        <v>0.101667344448963</v>
      </c>
      <c r="HM35" s="5">
        <f>IF('Eingabe Analyse'!$A11="x",HM23/$E10,0)</f>
        <v>0.18639013148976549</v>
      </c>
      <c r="HN35" s="5">
        <f>IF('Eingabe Analyse'!$A11="x",HN23/$E10,0)</f>
        <v>0.16097329537752475</v>
      </c>
      <c r="HO35" s="5">
        <f>IF('Eingabe Analyse'!$A11="x",HO23/$E10,0)</f>
        <v>0.12708418056120374</v>
      </c>
      <c r="HP35" s="5">
        <f>IF('Eingabe Analyse'!$A11="x",HP23/$E10,0)</f>
        <v>0.19486241019384576</v>
      </c>
      <c r="HQ35" s="5">
        <f>IF('Eingabe Analyse'!$A11="x",HQ23/$E10,0)</f>
        <v>0.12708418056120374</v>
      </c>
      <c r="HR35" s="5">
        <f>IF('Eingabe Analyse'!$A11="x",HR23/$E10,0)</f>
        <v>0.15250101667344451</v>
      </c>
      <c r="HS35" s="5">
        <f>IF('Eingabe Analyse'!$A11="x",HS23/$E10,0)</f>
        <v>0.19486241019384576</v>
      </c>
      <c r="HT35" s="5">
        <f>IF('Eingabe Analyse'!$A11="x",HT23/$E10,0)</f>
        <v>0.11013962315304325</v>
      </c>
      <c r="HU35" s="5">
        <f>IF('Eingabe Analyse'!$A11="x",HU23/$E10,0)</f>
        <v>0.17791785278568525</v>
      </c>
      <c r="HV35" s="5">
        <f>IF('Eingabe Analyse'!$A11="x",HV23/$E10,0)</f>
        <v>9.3195065744882746E-2</v>
      </c>
      <c r="HW35" s="5">
        <f>IF('Eingabe Analyse'!$A11="x",HW23/$E10,0)</f>
        <v>0.15250101667344451</v>
      </c>
      <c r="HX35" s="5">
        <f>IF('Eingabe Analyse'!$A11="x",HX23/$E10,0)</f>
        <v>0.15250101667344451</v>
      </c>
      <c r="HY35" s="5">
        <f>IF('Eingabe Analyse'!$A11="x",HY23/$E10,0)</f>
        <v>0.101667344448963</v>
      </c>
      <c r="HZ35" s="5">
        <f>IF('Eingabe Analyse'!$A11="x",HZ23/$E10,0)</f>
        <v>0.19486241019384576</v>
      </c>
      <c r="IA35" s="5">
        <f>IF('Eingabe Analyse'!$A11="x",IA23/$E10,0)</f>
        <v>0.203334688897926</v>
      </c>
      <c r="IB35" s="5">
        <f>IF('Eingabe Analyse'!$A11="x",IB23/$E10,0)</f>
        <v>0.203334688897926</v>
      </c>
      <c r="IC35" s="5">
        <f>IF('Eingabe Analyse'!$A11="x",IC23/$E10,0)</f>
        <v>0.203334688897926</v>
      </c>
      <c r="ID35" s="5">
        <f>IF('Eingabe Analyse'!$A11="x",ID23/$E10,0)</f>
        <v>0.18639013148976549</v>
      </c>
      <c r="IE35" s="5">
        <f>IF('Eingabe Analyse'!$A11="x",IE23/$E10,0)</f>
        <v>0.18639013148976549</v>
      </c>
      <c r="IF35" s="5">
        <f>IF('Eingabe Analyse'!$A11="x",IF23/$E10,0)</f>
        <v>0.18639013148976549</v>
      </c>
      <c r="IG35" s="5">
        <f>IF('Eingabe Analyse'!$A11="x",IG23/$E10,0)</f>
        <v>0.16097329537752475</v>
      </c>
      <c r="IH35" s="5">
        <f>IF('Eingabe Analyse'!$A11="x",IH23/$E10,0)</f>
        <v>0.14402873796936425</v>
      </c>
      <c r="II35" s="5">
        <f>IF('Eingabe Analyse'!$A11="x",II23/$E10,0)</f>
        <v>0.18639013148976549</v>
      </c>
      <c r="IJ35" s="5">
        <f>IF('Eingabe Analyse'!$A11="x",IJ23/$E10,0)</f>
        <v>0.19486241019384576</v>
      </c>
      <c r="IK35" s="5">
        <f>IF('Eingabe Analyse'!$A11="x",IK23/$E10,0)</f>
        <v>0.12708418056120374</v>
      </c>
      <c r="IL35" s="5">
        <f>IF('Eingabe Analyse'!$A11="x",IL23/$E10,0)</f>
        <v>0.15250101667344451</v>
      </c>
      <c r="IM35" s="5">
        <f>IF('Eingabe Analyse'!$A11="x",IM23/$E10,0)</f>
        <v>0.16097329537752475</v>
      </c>
      <c r="IN35" s="5">
        <f>IF('Eingabe Analyse'!$A11="x",IN23/$E10,0)</f>
        <v>0.18639013148976549</v>
      </c>
      <c r="IO35" s="5">
        <f>IF('Eingabe Analyse'!$A11="x",IO23/$E10,0)</f>
        <v>0.1186119018571235</v>
      </c>
      <c r="IP35" s="5">
        <f>IF('Eingabe Analyse'!$A11="x",IP23/$E10,0)</f>
        <v>0.14402873796936425</v>
      </c>
      <c r="IQ35" s="5">
        <f>IF('Eingabe Analyse'!$A11="x",IQ23/$E10,0)</f>
        <v>8.4722787040802494E-2</v>
      </c>
      <c r="IR35" s="5">
        <f>IF('Eingabe Analyse'!$A11="x",IR23/$E10,0)</f>
        <v>8.4722787040802494E-2</v>
      </c>
      <c r="IS35" s="5">
        <f>IF('Eingabe Analyse'!$A11="x",IS23/$E10,0)</f>
        <v>6.7778229632642004E-2</v>
      </c>
      <c r="IT35" s="5">
        <f>IF('Eingabe Analyse'!$A11="x",IT23/$E10,0)</f>
        <v>0.16097329537752475</v>
      </c>
      <c r="IU35" s="5">
        <f>IF('Eingabe Analyse'!$A11="x",IU23/$E10,0)</f>
        <v>0.16097329537752475</v>
      </c>
      <c r="IV35" s="5">
        <f>IF('Eingabe Analyse'!$A11="x",IV23/$E10,0)</f>
        <v>0.12708418056120374</v>
      </c>
      <c r="IW35" s="5">
        <f>IF('Eingabe Analyse'!$A11="x",IW23/$E10,0)</f>
        <v>0.12708418056120374</v>
      </c>
      <c r="IX35" s="5">
        <f>IF('Eingabe Analyse'!$A11="x",IX23/$E10,0)</f>
        <v>0.17791785278568525</v>
      </c>
      <c r="IY35" s="5">
        <f>IF('Eingabe Analyse'!$A11="x",IY23/$E10,0)</f>
        <v>0.16944557408160499</v>
      </c>
      <c r="IZ35" s="5">
        <f>IF('Eingabe Analyse'!$A11="x",IZ23/$E10,0)</f>
        <v>0.101667344448963</v>
      </c>
      <c r="JA35" s="5">
        <f>IF('Eingabe Analyse'!$A11="x",JA23/$E10,0)</f>
        <v>0.1186119018571235</v>
      </c>
      <c r="JB35" s="5">
        <f>IF('Eingabe Analyse'!$A11="x",JB23/$E10,0)</f>
        <v>0.16097329537752475</v>
      </c>
      <c r="JC35" s="5">
        <f>IF('Eingabe Analyse'!$A11="x",JC23/$E10,0)</f>
        <v>0.16944557408160499</v>
      </c>
      <c r="JD35" s="5">
        <f>IF('Eingabe Analyse'!$A11="x",JD23/$E10,0)</f>
        <v>0.16097329537752475</v>
      </c>
      <c r="JE35" s="5">
        <f>IF('Eingabe Analyse'!$A11="x",JE23/$E10,0)</f>
        <v>0.18639013148976549</v>
      </c>
      <c r="JF35" s="5">
        <f>IF('Eingabe Analyse'!$A11="x",JF23/$E10,0)</f>
        <v>0.15250101667344451</v>
      </c>
      <c r="JG35" s="5">
        <f>IF('Eingabe Analyse'!$A11="x",JG23/$E10,0)</f>
        <v>7.6250508336722256E-2</v>
      </c>
      <c r="JH35" s="5">
        <f>IF('Eingabe Analyse'!$A11="x",JH23/$E10,0)</f>
        <v>9.3195065744882746E-2</v>
      </c>
      <c r="JI35" s="5">
        <f>IF('Eingabe Analyse'!$A11="x",JI23/$E10,0)</f>
        <v>7.6250508336722256E-2</v>
      </c>
      <c r="JJ35" s="5">
        <f>IF('Eingabe Analyse'!$A11="x",JJ23/$E10,0)</f>
        <v>6.7778229632642004E-2</v>
      </c>
      <c r="JK35" s="5">
        <f>IF('Eingabe Analyse'!$A11="x",JK23/$E10,0)</f>
        <v>6.7778229632642004E-2</v>
      </c>
      <c r="JL35" s="5">
        <f>IF('Eingabe Analyse'!$A11="x",JL23/$E10,0)</f>
        <v>0.101667344448963</v>
      </c>
      <c r="JM35" s="5">
        <f>IF('Eingabe Analyse'!$A11="x",JM23/$E10,0)</f>
        <v>9.3195065744882746E-2</v>
      </c>
      <c r="JN35" s="5">
        <f>IF('Eingabe Analyse'!$A11="x",JN23/$E10,0)</f>
        <v>9.3195065744882746E-2</v>
      </c>
      <c r="JO35" s="5">
        <f>IF('Eingabe Analyse'!$A11="x",JO23/$E10,0)</f>
        <v>7.6250508336722256E-2</v>
      </c>
      <c r="JP35" s="5">
        <f>IF('Eingabe Analyse'!$A11="x",JP23/$E10,0)</f>
        <v>7.6250508336722256E-2</v>
      </c>
      <c r="JQ35" s="5">
        <f>IF('Eingabe Analyse'!$A11="x",JQ23/$E10,0)</f>
        <v>8.4722787040802494E-2</v>
      </c>
      <c r="JR35" s="5">
        <f>IF('Eingabe Analyse'!$A11="x",JR23/$E10,0)</f>
        <v>4.2361393520401247E-2</v>
      </c>
      <c r="JS35" s="5">
        <f>IF('Eingabe Analyse'!$A11="x",JS23/$E10,0)</f>
        <v>5.9305950928561751E-2</v>
      </c>
      <c r="JT35" s="5">
        <f>IF('Eingabe Analyse'!$A11="x",JT23/$E10,0)</f>
        <v>6.7778229632642004E-2</v>
      </c>
      <c r="JU35" s="5">
        <f>IF('Eingabe Analyse'!$A11="x",JU23/$E10,0)</f>
        <v>9.3195065744882746E-2</v>
      </c>
      <c r="JV35" s="5">
        <f>IF('Eingabe Analyse'!$A11="x",JV23/$E10,0)</f>
        <v>3.3889114816321002E-2</v>
      </c>
      <c r="JW35" s="5">
        <f>IF('Eingabe Analyse'!$A11="x",JW23/$E10,0)</f>
        <v>5.0833672224481499E-2</v>
      </c>
      <c r="JX35" s="5">
        <f>IF('Eingabe Analyse'!$A11="x",JX23/$E10,0)</f>
        <v>7.6250508336722256E-2</v>
      </c>
      <c r="JY35" s="5">
        <f>IF('Eingabe Analyse'!$A11="x",JY23/$E10,0)</f>
        <v>8.4722787040802494E-2</v>
      </c>
      <c r="JZ35" s="5">
        <f>IF('Eingabe Analyse'!$A11="x",JZ23/$E10,0)</f>
        <v>0.11013962315304325</v>
      </c>
      <c r="KA35" s="5">
        <f>IF('Eingabe Analyse'!$A11="x",KA23/$E10,0)</f>
        <v>0.11013962315304325</v>
      </c>
      <c r="KB35" s="5">
        <f>IF('Eingabe Analyse'!$A11="x",KB23/$E10,0)</f>
        <v>0.12708418056120374</v>
      </c>
      <c r="KC35" s="5">
        <f>IF('Eingabe Analyse'!$A11="x",KC23/$E10,0)</f>
        <v>9.3195065744882746E-2</v>
      </c>
      <c r="KD35" s="5">
        <f>IF('Eingabe Analyse'!$A11="x",KD23/$E10,0)</f>
        <v>7.6250508336722256E-2</v>
      </c>
      <c r="KE35" s="5">
        <f>IF('Eingabe Analyse'!$A11="x",KE23/$E10,0)</f>
        <v>7.6250508336722256E-2</v>
      </c>
      <c r="KF35" s="5">
        <f>IF('Eingabe Analyse'!$A11="x",KF23/$E10,0)</f>
        <v>7.6250508336722256E-2</v>
      </c>
      <c r="KG35" s="5">
        <f>IF('Eingabe Analyse'!$A11="x",KG23/$E10,0)</f>
        <v>4.2361393520401247E-2</v>
      </c>
      <c r="KH35" s="5">
        <f>IF('Eingabe Analyse'!$A11="x",KH23/$E10,0)</f>
        <v>6.7778229632642004E-2</v>
      </c>
      <c r="KI35" s="5">
        <f>IF('Eingabe Analyse'!$A11="x",KI23/$E10,0)</f>
        <v>5.9305950928561751E-2</v>
      </c>
      <c r="KJ35" s="5">
        <f>IF('Eingabe Analyse'!$A11="x",KJ23/$E10,0)</f>
        <v>6.7778229632642004E-2</v>
      </c>
      <c r="KK35" s="5">
        <f>IF('Eingabe Analyse'!$A11="x",KK23/$E10,0)</f>
        <v>6.7778229632642004E-2</v>
      </c>
      <c r="KL35" s="5">
        <f>IF('Eingabe Analyse'!$A11="x",KL23/$E10,0)</f>
        <v>5.9305950928561751E-2</v>
      </c>
      <c r="KM35" s="5">
        <f>IF('Eingabe Analyse'!$A11="x",KM23/$E10,0)</f>
        <v>7.6250508336722256E-2</v>
      </c>
      <c r="KN35" s="5">
        <f>IF('Eingabe Analyse'!$A11="x",KN23/$E10,0)</f>
        <v>9.3195065744882746E-2</v>
      </c>
      <c r="KO35" s="5">
        <f>IF('Eingabe Analyse'!$A11="x",KO23/$E10,0)</f>
        <v>5.9305950928561751E-2</v>
      </c>
      <c r="KP35" s="5">
        <f>IF('Eingabe Analyse'!$A11="x",KP23/$E10,0)</f>
        <v>6.7778229632642004E-2</v>
      </c>
      <c r="KQ35" s="5">
        <f>IF('Eingabe Analyse'!$A11="x",KQ23/$E10,0)</f>
        <v>5.9305950928561751E-2</v>
      </c>
      <c r="KR35" s="5">
        <f>IF('Eingabe Analyse'!$A11="x",KR23/$E10,0)</f>
        <v>7.6250508336722256E-2</v>
      </c>
      <c r="KS35" s="5">
        <f>IF('Eingabe Analyse'!$A11="x",KS23/$E10,0)</f>
        <v>0.101667344448963</v>
      </c>
      <c r="KT35" s="5">
        <f>IF('Eingabe Analyse'!$A11="x",KT23/$E10,0)</f>
        <v>3.3889114816321002E-2</v>
      </c>
      <c r="KU35" s="5">
        <f>IF('Eingabe Analyse'!$A11="x",KU23/$E10,0)</f>
        <v>4.2361393520401247E-2</v>
      </c>
      <c r="KV35" s="5">
        <f>IF('Eingabe Analyse'!$A11="x",KV23/$E10,0)</f>
        <v>3.3889114816321002E-2</v>
      </c>
      <c r="KW35" s="5">
        <f>IF('Eingabe Analyse'!$A11="x",KW23/$E10,0)</f>
        <v>4.2361393520401247E-2</v>
      </c>
      <c r="KX35" s="5">
        <f>IF('Eingabe Analyse'!$A11="x",KX23/$E10,0)</f>
        <v>3.3889114816321002E-2</v>
      </c>
      <c r="KY35" s="5">
        <f>IF('Eingabe Analyse'!$A11="x",KY23/$E10,0)</f>
        <v>3.3889114816321002E-2</v>
      </c>
      <c r="KZ35" s="5">
        <f>IF('Eingabe Analyse'!$A11="x",KZ23/$E10,0)</f>
        <v>5.0833672224481499E-2</v>
      </c>
      <c r="LA35" s="5">
        <f>IF('Eingabe Analyse'!$A11="x",LA23/$E10,0)</f>
        <v>3.3889114816321002E-2</v>
      </c>
      <c r="LB35" s="5">
        <f>IF('Eingabe Analyse'!$A11="x",LB23/$E10,0)</f>
        <v>3.3889114816321002E-2</v>
      </c>
      <c r="LC35" s="5">
        <f>IF('Eingabe Analyse'!$A11="x",LC23/$E10,0)</f>
        <v>5.9305950928561751E-2</v>
      </c>
      <c r="LD35" s="5">
        <f>IF('Eingabe Analyse'!$A11="x",LD23/$E10,0)</f>
        <v>3.3889114816321002E-2</v>
      </c>
      <c r="LE35" s="5">
        <f>IF('Eingabe Analyse'!$A11="x",LE23/$E10,0)</f>
        <v>3.3889114816321002E-2</v>
      </c>
      <c r="LF35" s="5">
        <f>IF('Eingabe Analyse'!$A11="x",LF23/$E10,0)</f>
        <v>2.541683611224075E-2</v>
      </c>
      <c r="LG35" s="5">
        <f>IF('Eingabe Analyse'!$A11="x",LG23/$E10,0)</f>
        <v>6.7778229632642004E-2</v>
      </c>
      <c r="LH35" s="5">
        <f>IF('Eingabe Analyse'!$A11="x",LH23/$E10,0)</f>
        <v>2.541683611224075E-2</v>
      </c>
      <c r="LI35" s="5">
        <f>IF('Eingabe Analyse'!$A11="x",LI23/$E10,0)</f>
        <v>3.3889114816321002E-2</v>
      </c>
      <c r="LJ35" s="5">
        <f>IF('Eingabe Analyse'!$A11="x",LJ23/$E10,0)</f>
        <v>1.6944557408160501E-2</v>
      </c>
      <c r="LK35" s="5">
        <f>IF('Eingabe Analyse'!$A11="x",LK23/$E10,0)</f>
        <v>2.541683611224075E-2</v>
      </c>
      <c r="LL35" s="5">
        <f>IF('Eingabe Analyse'!$A11="x",LL23/$E10,0)</f>
        <v>3.3889114816321002E-2</v>
      </c>
      <c r="LM35" s="5">
        <f>IF('Eingabe Analyse'!$A11="x",LM23/$E10,0)</f>
        <v>1.6944557408160501E-2</v>
      </c>
      <c r="LN35" s="5">
        <f>IF('Eingabe Analyse'!$A11="x",LN23/$E10,0)</f>
        <v>1.6944557408160501E-2</v>
      </c>
      <c r="LO35" s="5">
        <f>IF('Eingabe Analyse'!$A11="x",LO23/$E10,0)</f>
        <v>2.541683611224075E-2</v>
      </c>
      <c r="LP35" s="5">
        <f>IF('Eingabe Analyse'!$A11="x",LP23/$E10,0)</f>
        <v>4.2361393520401247E-2</v>
      </c>
      <c r="LQ35" s="5">
        <f>IF('Eingabe Analyse'!$A11="x",LQ23/$E10,0)</f>
        <v>3.3889114816321002E-2</v>
      </c>
      <c r="LR35" s="5">
        <f>IF('Eingabe Analyse'!$A11="x",LR23/$E10,0)</f>
        <v>1.6944557408160501E-2</v>
      </c>
      <c r="LS35" s="5">
        <f>IF('Eingabe Analyse'!$A11="x",LS23/$E10,0)</f>
        <v>2.541683611224075E-2</v>
      </c>
      <c r="LT35" s="5">
        <f>IF('Eingabe Analyse'!$A11="x",LT23/$E10,0)</f>
        <v>1.6944557408160501E-2</v>
      </c>
      <c r="LU35" s="5">
        <f>IF('Eingabe Analyse'!$A11="x",LU23/$E10,0)</f>
        <v>2.541683611224075E-2</v>
      </c>
      <c r="LV35" s="5">
        <f>IF('Eingabe Analyse'!$A11="x",LV23/$E10,0)</f>
        <v>3.3889114816321002E-2</v>
      </c>
      <c r="LW35" s="5">
        <f>IF('Eingabe Analyse'!$A11="x",LW23/$E10,0)</f>
        <v>4.2361393520401247E-2</v>
      </c>
      <c r="LX35" s="5">
        <f>IF('Eingabe Analyse'!$A11="x",LX23/$E10,0)</f>
        <v>1.6944557408160501E-2</v>
      </c>
      <c r="LY35" s="5">
        <f>IF('Eingabe Analyse'!$A11="x",LY23/$E10,0)</f>
        <v>3.3889114816321002E-2</v>
      </c>
      <c r="LZ35" s="5">
        <f>IF('Eingabe Analyse'!$A11="x",LZ23/$E10,0)</f>
        <v>3.3889114816321002E-2</v>
      </c>
      <c r="MA35" s="5">
        <f>IF('Eingabe Analyse'!$A11="x",MA23/$E10,0)</f>
        <v>5.9305950928561751E-2</v>
      </c>
      <c r="MB35" s="5">
        <f>IF('Eingabe Analyse'!$A11="x",MB23/$E10,0)</f>
        <v>4.2361393520401247E-2</v>
      </c>
      <c r="MC35" s="5">
        <f>IF('Eingabe Analyse'!$A11="x",MC23/$E10,0)</f>
        <v>3.3889114816321002E-2</v>
      </c>
      <c r="MD35" s="5">
        <f>IF('Eingabe Analyse'!$A11="x",MD23/$E10,0)</f>
        <v>1.6944557408160501E-2</v>
      </c>
      <c r="ME35" s="5">
        <f>IF('Eingabe Analyse'!$A11="x",ME23/$E10,0)</f>
        <v>2.541683611224075E-2</v>
      </c>
      <c r="MF35" s="5">
        <f>IF('Eingabe Analyse'!$A11="x",MF23/$E10,0)</f>
        <v>2.541683611224075E-2</v>
      </c>
      <c r="MG35" s="5">
        <f>IF('Eingabe Analyse'!$A11="x",MG23/$E10,0)</f>
        <v>4.2361393520401247E-2</v>
      </c>
      <c r="MH35" s="5">
        <f>IF('Eingabe Analyse'!$A11="x",MH23/$E10,0)</f>
        <v>1.6944557408160501E-2</v>
      </c>
      <c r="MI35" s="5">
        <f>IF('Eingabe Analyse'!$A11="x",MI23/$E10,0)</f>
        <v>1.6944557408160501E-2</v>
      </c>
      <c r="MJ35" s="5">
        <f>IF('Eingabe Analyse'!$A11="x",MJ23/$E10,0)</f>
        <v>1.6944557408160501E-2</v>
      </c>
      <c r="MK35" s="5">
        <f>IF('Eingabe Analyse'!$A11="x",MK23/$E10,0)</f>
        <v>2.541683611224075E-2</v>
      </c>
      <c r="ML35" s="5">
        <f>IF('Eingabe Analyse'!$A11="x",ML23/$E10,0)</f>
        <v>2.541683611224075E-2</v>
      </c>
      <c r="MM35" s="5">
        <f>IF('Eingabe Analyse'!$A11="x",MM23/$E10,0)</f>
        <v>2.541683611224075E-2</v>
      </c>
      <c r="MN35" s="5">
        <f>IF('Eingabe Analyse'!$A11="x",MN23/$E10,0)</f>
        <v>3.3889114816321002E-2</v>
      </c>
      <c r="MO35" s="5">
        <f>IF('Eingabe Analyse'!$A11="x",MO23/$E10,0)</f>
        <v>2.541683611224075E-2</v>
      </c>
      <c r="MP35" s="5">
        <f>IF('Eingabe Analyse'!$A11="x",MP23/$E10,0)</f>
        <v>4.2361393520401247E-2</v>
      </c>
      <c r="MQ35" s="5">
        <f>IF('Eingabe Analyse'!$A11="x",MQ23/$E10,0)</f>
        <v>2.541683611224075E-2</v>
      </c>
      <c r="MR35" s="5">
        <f>IF('Eingabe Analyse'!$A11="x",MR23/$E10,0)</f>
        <v>3.3889114816321002E-2</v>
      </c>
      <c r="MS35" s="5">
        <f>IF('Eingabe Analyse'!$A11="x",MS23/$E10,0)</f>
        <v>1.6944557408160501E-2</v>
      </c>
      <c r="MT35" s="5">
        <f>IF('Eingabe Analyse'!$A11="x",MT23/$E10,0)</f>
        <v>1.6944557408160501E-2</v>
      </c>
      <c r="MU35" s="5">
        <f>IF('Eingabe Analyse'!$A11="x",MU23/$E10,0)</f>
        <v>1.6944557408160501E-2</v>
      </c>
      <c r="MV35" s="5">
        <f>IF('Eingabe Analyse'!$A11="x",MV23/$E10,0)</f>
        <v>1.6944557408160501E-2</v>
      </c>
      <c r="MW35" s="5">
        <f>IF('Eingabe Analyse'!$A11="x",MW23/$E10,0)</f>
        <v>2.541683611224075E-2</v>
      </c>
      <c r="MX35" s="5">
        <f>IF('Eingabe Analyse'!$A11="x",MX23/$E10,0)</f>
        <v>1.6944557408160501E-2</v>
      </c>
      <c r="MY35" s="5">
        <f>IF('Eingabe Analyse'!$A11="x",MY23/$E10,0)</f>
        <v>3.3889114816321002E-2</v>
      </c>
      <c r="MZ35" s="5">
        <f>IF('Eingabe Analyse'!$A11="x",MZ23/$E10,0)</f>
        <v>5.0833672224481499E-2</v>
      </c>
      <c r="NA35" s="5">
        <f>IF('Eingabe Analyse'!$A11="x",NA23/$E10,0)</f>
        <v>5.0833672224481499E-2</v>
      </c>
      <c r="NB35" s="5">
        <f>IF('Eingabe Analyse'!$A11="x",NB23/$E10,0)</f>
        <v>3.3889114816321002E-2</v>
      </c>
    </row>
    <row r="36" spans="1:366" s="3" customFormat="1" ht="11.25" x14ac:dyDescent="0.25"/>
  </sheetData>
  <mergeCells count="64">
    <mergeCell ref="B11:D11"/>
    <mergeCell ref="B10:D10"/>
    <mergeCell ref="E5:G5"/>
    <mergeCell ref="H8:J8"/>
    <mergeCell ref="H9:J9"/>
    <mergeCell ref="H10:J10"/>
    <mergeCell ref="H11:J11"/>
    <mergeCell ref="B5:D5"/>
    <mergeCell ref="B6:D6"/>
    <mergeCell ref="B7:D7"/>
    <mergeCell ref="B8:D8"/>
    <mergeCell ref="B9:D9"/>
    <mergeCell ref="E10:G10"/>
    <mergeCell ref="E11:G11"/>
    <mergeCell ref="E6:G6"/>
    <mergeCell ref="E7:G7"/>
    <mergeCell ref="T4:AR4"/>
    <mergeCell ref="H4:J4"/>
    <mergeCell ref="H5:J5"/>
    <mergeCell ref="H6:J6"/>
    <mergeCell ref="H7:J7"/>
    <mergeCell ref="K5:M5"/>
    <mergeCell ref="K6:M6"/>
    <mergeCell ref="K7:M7"/>
    <mergeCell ref="Q6:S6"/>
    <mergeCell ref="Q7:S7"/>
    <mergeCell ref="K4:M4"/>
    <mergeCell ref="E9:G9"/>
    <mergeCell ref="B1:D1"/>
    <mergeCell ref="B2:D2"/>
    <mergeCell ref="B3:D3"/>
    <mergeCell ref="B4:D4"/>
    <mergeCell ref="E1:G1"/>
    <mergeCell ref="E2:G2"/>
    <mergeCell ref="E3:G3"/>
    <mergeCell ref="E4:G4"/>
    <mergeCell ref="H1:J1"/>
    <mergeCell ref="H2:J2"/>
    <mergeCell ref="H3:J3"/>
    <mergeCell ref="E8:G8"/>
    <mergeCell ref="K8:M8"/>
    <mergeCell ref="K9:M9"/>
    <mergeCell ref="K10:M10"/>
    <mergeCell ref="N1:P1"/>
    <mergeCell ref="N2:P2"/>
    <mergeCell ref="N3:P3"/>
    <mergeCell ref="N4:P4"/>
    <mergeCell ref="N5:P5"/>
    <mergeCell ref="N6:P6"/>
    <mergeCell ref="N7:P7"/>
    <mergeCell ref="N8:P8"/>
    <mergeCell ref="N9:P9"/>
    <mergeCell ref="N10:P10"/>
    <mergeCell ref="K1:M1"/>
    <mergeCell ref="K2:M2"/>
    <mergeCell ref="K3:M3"/>
    <mergeCell ref="Q8:S8"/>
    <mergeCell ref="Q9:S9"/>
    <mergeCell ref="Q10:S10"/>
    <mergeCell ref="Q1:S1"/>
    <mergeCell ref="Q2:S2"/>
    <mergeCell ref="Q3:S3"/>
    <mergeCell ref="Q4:S4"/>
    <mergeCell ref="Q5:S5"/>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C32"/>
  <sheetViews>
    <sheetView topLeftCell="MB1" workbookViewId="0">
      <selection activeCell="C11" sqref="C11:NC11"/>
    </sheetView>
  </sheetViews>
  <sheetFormatPr baseColWidth="10" defaultColWidth="11.42578125" defaultRowHeight="15" x14ac:dyDescent="0.25"/>
  <cols>
    <col min="2" max="2" width="41.28515625" customWidth="1"/>
  </cols>
  <sheetData>
    <row r="1" spans="1:367" s="9" customFormat="1" ht="51.95" customHeight="1" x14ac:dyDescent="0.25">
      <c r="A1" s="7"/>
      <c r="B1" s="7" t="s">
        <v>16</v>
      </c>
      <c r="C1" s="8">
        <v>43466</v>
      </c>
      <c r="D1" s="8">
        <v>43467</v>
      </c>
      <c r="E1" s="8">
        <v>43468</v>
      </c>
      <c r="F1" s="8">
        <v>43469</v>
      </c>
      <c r="G1" s="8">
        <v>43470</v>
      </c>
      <c r="H1" s="8">
        <v>43471</v>
      </c>
      <c r="I1" s="8">
        <v>43472</v>
      </c>
      <c r="J1" s="8">
        <v>43473</v>
      </c>
      <c r="K1" s="8">
        <v>43474</v>
      </c>
      <c r="L1" s="8">
        <v>43475</v>
      </c>
      <c r="M1" s="8">
        <v>43476</v>
      </c>
      <c r="N1" s="8">
        <v>43477</v>
      </c>
      <c r="O1" s="8">
        <v>43478</v>
      </c>
      <c r="P1" s="8">
        <v>43479</v>
      </c>
      <c r="Q1" s="8">
        <v>43480</v>
      </c>
      <c r="R1" s="8">
        <v>43481</v>
      </c>
      <c r="S1" s="8">
        <v>43482</v>
      </c>
      <c r="T1" s="8">
        <v>43483</v>
      </c>
      <c r="U1" s="8">
        <v>43484</v>
      </c>
      <c r="V1" s="8">
        <v>43485</v>
      </c>
      <c r="W1" s="8">
        <v>43486</v>
      </c>
      <c r="X1" s="8">
        <v>43487</v>
      </c>
      <c r="Y1" s="8">
        <v>43488</v>
      </c>
      <c r="Z1" s="8">
        <v>43489</v>
      </c>
      <c r="AA1" s="8">
        <v>43490</v>
      </c>
      <c r="AB1" s="8">
        <v>43491</v>
      </c>
      <c r="AC1" s="8">
        <v>43492</v>
      </c>
      <c r="AD1" s="8">
        <v>43493</v>
      </c>
      <c r="AE1" s="8">
        <v>43494</v>
      </c>
      <c r="AF1" s="8">
        <v>43495</v>
      </c>
      <c r="AG1" s="8">
        <v>43496</v>
      </c>
      <c r="AH1" s="8">
        <v>43497</v>
      </c>
      <c r="AI1" s="8">
        <v>43498</v>
      </c>
      <c r="AJ1" s="8">
        <v>43499</v>
      </c>
      <c r="AK1" s="8">
        <v>43500</v>
      </c>
      <c r="AL1" s="8">
        <v>43501</v>
      </c>
      <c r="AM1" s="8">
        <v>43502</v>
      </c>
      <c r="AN1" s="8">
        <v>43503</v>
      </c>
      <c r="AO1" s="8">
        <v>43504</v>
      </c>
      <c r="AP1" s="8">
        <v>43505</v>
      </c>
      <c r="AQ1" s="8">
        <v>43506</v>
      </c>
      <c r="AR1" s="8">
        <v>43507</v>
      </c>
      <c r="AS1" s="8">
        <v>43508</v>
      </c>
      <c r="AT1" s="8">
        <v>43509</v>
      </c>
      <c r="AU1" s="8">
        <v>43510</v>
      </c>
      <c r="AV1" s="8">
        <v>43511</v>
      </c>
      <c r="AW1" s="8">
        <v>43512</v>
      </c>
      <c r="AX1" s="8">
        <v>43513</v>
      </c>
      <c r="AY1" s="8">
        <v>43514</v>
      </c>
      <c r="AZ1" s="8">
        <v>43515</v>
      </c>
      <c r="BA1" s="8">
        <v>43516</v>
      </c>
      <c r="BB1" s="8">
        <v>43517</v>
      </c>
      <c r="BC1" s="8">
        <v>43518</v>
      </c>
      <c r="BD1" s="8">
        <v>43519</v>
      </c>
      <c r="BE1" s="8">
        <v>43520</v>
      </c>
      <c r="BF1" s="8">
        <v>43521</v>
      </c>
      <c r="BG1" s="8">
        <v>43522</v>
      </c>
      <c r="BH1" s="8">
        <v>43523</v>
      </c>
      <c r="BI1" s="8">
        <v>43524</v>
      </c>
      <c r="BJ1" s="8">
        <v>43525</v>
      </c>
      <c r="BK1" s="8">
        <v>43526</v>
      </c>
      <c r="BL1" s="8">
        <v>43527</v>
      </c>
      <c r="BM1" s="8">
        <v>43528</v>
      </c>
      <c r="BN1" s="8">
        <v>43529</v>
      </c>
      <c r="BO1" s="8">
        <v>43530</v>
      </c>
      <c r="BP1" s="8">
        <v>43531</v>
      </c>
      <c r="BQ1" s="8">
        <v>43532</v>
      </c>
      <c r="BR1" s="8">
        <v>43533</v>
      </c>
      <c r="BS1" s="8">
        <v>43534</v>
      </c>
      <c r="BT1" s="8">
        <v>43535</v>
      </c>
      <c r="BU1" s="8">
        <v>43536</v>
      </c>
      <c r="BV1" s="8">
        <v>43537</v>
      </c>
      <c r="BW1" s="8">
        <v>43538</v>
      </c>
      <c r="BX1" s="8">
        <v>43539</v>
      </c>
      <c r="BY1" s="8">
        <v>43540</v>
      </c>
      <c r="BZ1" s="8">
        <v>43541</v>
      </c>
      <c r="CA1" s="8">
        <v>43542</v>
      </c>
      <c r="CB1" s="8">
        <v>43543</v>
      </c>
      <c r="CC1" s="8">
        <v>43544</v>
      </c>
      <c r="CD1" s="8">
        <v>43545</v>
      </c>
      <c r="CE1" s="8">
        <v>43546</v>
      </c>
      <c r="CF1" s="8">
        <v>43547</v>
      </c>
      <c r="CG1" s="8">
        <v>43548</v>
      </c>
      <c r="CH1" s="8">
        <v>43549</v>
      </c>
      <c r="CI1" s="8">
        <v>43550</v>
      </c>
      <c r="CJ1" s="8">
        <v>43551</v>
      </c>
      <c r="CK1" s="8">
        <v>43552</v>
      </c>
      <c r="CL1" s="8">
        <v>43553</v>
      </c>
      <c r="CM1" s="8">
        <v>43554</v>
      </c>
      <c r="CN1" s="8">
        <v>43555</v>
      </c>
      <c r="CO1" s="8">
        <v>43556</v>
      </c>
      <c r="CP1" s="8">
        <v>43557</v>
      </c>
      <c r="CQ1" s="8">
        <v>43558</v>
      </c>
      <c r="CR1" s="8">
        <v>43559</v>
      </c>
      <c r="CS1" s="8">
        <v>43560</v>
      </c>
      <c r="CT1" s="8">
        <v>43561</v>
      </c>
      <c r="CU1" s="8">
        <v>43562</v>
      </c>
      <c r="CV1" s="8">
        <v>43563</v>
      </c>
      <c r="CW1" s="8">
        <v>43564</v>
      </c>
      <c r="CX1" s="8">
        <v>43565</v>
      </c>
      <c r="CY1" s="8">
        <v>43566</v>
      </c>
      <c r="CZ1" s="8">
        <v>43567</v>
      </c>
      <c r="DA1" s="8">
        <v>43568</v>
      </c>
      <c r="DB1" s="8">
        <v>43569</v>
      </c>
      <c r="DC1" s="8">
        <v>43570</v>
      </c>
      <c r="DD1" s="8">
        <v>43571</v>
      </c>
      <c r="DE1" s="8">
        <v>43572</v>
      </c>
      <c r="DF1" s="8">
        <v>43573</v>
      </c>
      <c r="DG1" s="8">
        <v>43574</v>
      </c>
      <c r="DH1" s="8">
        <v>43575</v>
      </c>
      <c r="DI1" s="8">
        <v>43576</v>
      </c>
      <c r="DJ1" s="8">
        <v>43577</v>
      </c>
      <c r="DK1" s="8">
        <v>43578</v>
      </c>
      <c r="DL1" s="8">
        <v>43579</v>
      </c>
      <c r="DM1" s="8">
        <v>43580</v>
      </c>
      <c r="DN1" s="8">
        <v>43581</v>
      </c>
      <c r="DO1" s="8">
        <v>43582</v>
      </c>
      <c r="DP1" s="8">
        <v>43583</v>
      </c>
      <c r="DQ1" s="8">
        <v>43584</v>
      </c>
      <c r="DR1" s="8">
        <v>43585</v>
      </c>
      <c r="DS1" s="8">
        <v>43586</v>
      </c>
      <c r="DT1" s="8">
        <v>43587</v>
      </c>
      <c r="DU1" s="8">
        <v>43588</v>
      </c>
      <c r="DV1" s="8">
        <v>43589</v>
      </c>
      <c r="DW1" s="8">
        <v>43590</v>
      </c>
      <c r="DX1" s="8">
        <v>43591</v>
      </c>
      <c r="DY1" s="8">
        <v>43592</v>
      </c>
      <c r="DZ1" s="8">
        <v>43593</v>
      </c>
      <c r="EA1" s="8">
        <v>43594</v>
      </c>
      <c r="EB1" s="8">
        <v>43595</v>
      </c>
      <c r="EC1" s="8">
        <v>43596</v>
      </c>
      <c r="ED1" s="8">
        <v>43597</v>
      </c>
      <c r="EE1" s="8">
        <v>43598</v>
      </c>
      <c r="EF1" s="8">
        <v>43599</v>
      </c>
      <c r="EG1" s="8">
        <v>43600</v>
      </c>
      <c r="EH1" s="8">
        <v>43601</v>
      </c>
      <c r="EI1" s="8">
        <v>43602</v>
      </c>
      <c r="EJ1" s="8">
        <v>43603</v>
      </c>
      <c r="EK1" s="8">
        <v>43604</v>
      </c>
      <c r="EL1" s="8">
        <v>43605</v>
      </c>
      <c r="EM1" s="8">
        <v>43606</v>
      </c>
      <c r="EN1" s="8">
        <v>43607</v>
      </c>
      <c r="EO1" s="8">
        <v>43608</v>
      </c>
      <c r="EP1" s="8">
        <v>43609</v>
      </c>
      <c r="EQ1" s="8">
        <v>43610</v>
      </c>
      <c r="ER1" s="8">
        <v>43611</v>
      </c>
      <c r="ES1" s="8">
        <v>43612</v>
      </c>
      <c r="ET1" s="8">
        <v>43613</v>
      </c>
      <c r="EU1" s="8">
        <v>43614</v>
      </c>
      <c r="EV1" s="8">
        <v>43615</v>
      </c>
      <c r="EW1" s="8">
        <v>43616</v>
      </c>
      <c r="EX1" s="8">
        <v>43617</v>
      </c>
      <c r="EY1" s="8">
        <v>43618</v>
      </c>
      <c r="EZ1" s="8">
        <v>43619</v>
      </c>
      <c r="FA1" s="8">
        <v>43620</v>
      </c>
      <c r="FB1" s="8">
        <v>43621</v>
      </c>
      <c r="FC1" s="8">
        <v>43622</v>
      </c>
      <c r="FD1" s="8">
        <v>43623</v>
      </c>
      <c r="FE1" s="8">
        <v>43624</v>
      </c>
      <c r="FF1" s="8">
        <v>43625</v>
      </c>
      <c r="FG1" s="8">
        <v>43626</v>
      </c>
      <c r="FH1" s="8">
        <v>43627</v>
      </c>
      <c r="FI1" s="8">
        <v>43628</v>
      </c>
      <c r="FJ1" s="8">
        <v>43629</v>
      </c>
      <c r="FK1" s="8">
        <v>43630</v>
      </c>
      <c r="FL1" s="8">
        <v>43631</v>
      </c>
      <c r="FM1" s="8">
        <v>43632</v>
      </c>
      <c r="FN1" s="8">
        <v>43633</v>
      </c>
      <c r="FO1" s="8">
        <v>43634</v>
      </c>
      <c r="FP1" s="8">
        <v>43635</v>
      </c>
      <c r="FQ1" s="8">
        <v>43636</v>
      </c>
      <c r="FR1" s="8">
        <v>43637</v>
      </c>
      <c r="FS1" s="8">
        <v>43638</v>
      </c>
      <c r="FT1" s="8">
        <v>43639</v>
      </c>
      <c r="FU1" s="8">
        <v>43640</v>
      </c>
      <c r="FV1" s="8">
        <v>43641</v>
      </c>
      <c r="FW1" s="8">
        <v>43642</v>
      </c>
      <c r="FX1" s="8">
        <v>43643</v>
      </c>
      <c r="FY1" s="8">
        <v>43644</v>
      </c>
      <c r="FZ1" s="8">
        <v>43645</v>
      </c>
      <c r="GA1" s="8">
        <v>43646</v>
      </c>
      <c r="GB1" s="8">
        <v>43647</v>
      </c>
      <c r="GC1" s="8">
        <v>43648</v>
      </c>
      <c r="GD1" s="8">
        <v>43649</v>
      </c>
      <c r="GE1" s="8">
        <v>43650</v>
      </c>
      <c r="GF1" s="8">
        <v>43651</v>
      </c>
      <c r="GG1" s="8">
        <v>43652</v>
      </c>
      <c r="GH1" s="8">
        <v>43653</v>
      </c>
      <c r="GI1" s="8">
        <v>43654</v>
      </c>
      <c r="GJ1" s="8">
        <v>43655</v>
      </c>
      <c r="GK1" s="8">
        <v>43656</v>
      </c>
      <c r="GL1" s="8">
        <v>43657</v>
      </c>
      <c r="GM1" s="8">
        <v>43658</v>
      </c>
      <c r="GN1" s="8">
        <v>43659</v>
      </c>
      <c r="GO1" s="8">
        <v>43660</v>
      </c>
      <c r="GP1" s="8">
        <v>43661</v>
      </c>
      <c r="GQ1" s="8">
        <v>43662</v>
      </c>
      <c r="GR1" s="8">
        <v>43663</v>
      </c>
      <c r="GS1" s="8">
        <v>43664</v>
      </c>
      <c r="GT1" s="8">
        <v>43665</v>
      </c>
      <c r="GU1" s="8">
        <v>43666</v>
      </c>
      <c r="GV1" s="8">
        <v>43667</v>
      </c>
      <c r="GW1" s="8">
        <v>43668</v>
      </c>
      <c r="GX1" s="8">
        <v>43669</v>
      </c>
      <c r="GY1" s="8">
        <v>43670</v>
      </c>
      <c r="GZ1" s="8">
        <v>43671</v>
      </c>
      <c r="HA1" s="8">
        <v>43672</v>
      </c>
      <c r="HB1" s="8">
        <v>43673</v>
      </c>
      <c r="HC1" s="8">
        <v>43674</v>
      </c>
      <c r="HD1" s="8">
        <v>43675</v>
      </c>
      <c r="HE1" s="8">
        <v>43676</v>
      </c>
      <c r="HF1" s="8">
        <v>43677</v>
      </c>
      <c r="HG1" s="8">
        <v>43678</v>
      </c>
      <c r="HH1" s="8">
        <v>43679</v>
      </c>
      <c r="HI1" s="8">
        <v>43680</v>
      </c>
      <c r="HJ1" s="8">
        <v>43681</v>
      </c>
      <c r="HK1" s="8">
        <v>43682</v>
      </c>
      <c r="HL1" s="8">
        <v>43683</v>
      </c>
      <c r="HM1" s="8">
        <v>43684</v>
      </c>
      <c r="HN1" s="8">
        <v>43685</v>
      </c>
      <c r="HO1" s="8">
        <v>43686</v>
      </c>
      <c r="HP1" s="8">
        <v>43687</v>
      </c>
      <c r="HQ1" s="8">
        <v>43688</v>
      </c>
      <c r="HR1" s="8">
        <v>43689</v>
      </c>
      <c r="HS1" s="8">
        <v>43690</v>
      </c>
      <c r="HT1" s="8">
        <v>43691</v>
      </c>
      <c r="HU1" s="8">
        <v>43692</v>
      </c>
      <c r="HV1" s="8">
        <v>43693</v>
      </c>
      <c r="HW1" s="8">
        <v>43694</v>
      </c>
      <c r="HX1" s="8">
        <v>43695</v>
      </c>
      <c r="HY1" s="8">
        <v>43696</v>
      </c>
      <c r="HZ1" s="8">
        <v>43697</v>
      </c>
      <c r="IA1" s="8">
        <v>43698</v>
      </c>
      <c r="IB1" s="8">
        <v>43699</v>
      </c>
      <c r="IC1" s="8">
        <v>43700</v>
      </c>
      <c r="ID1" s="8">
        <v>43701</v>
      </c>
      <c r="IE1" s="8">
        <v>43702</v>
      </c>
      <c r="IF1" s="8">
        <v>43703</v>
      </c>
      <c r="IG1" s="8">
        <v>43704</v>
      </c>
      <c r="IH1" s="8">
        <v>43705</v>
      </c>
      <c r="II1" s="8">
        <v>43706</v>
      </c>
      <c r="IJ1" s="8">
        <v>43707</v>
      </c>
      <c r="IK1" s="8">
        <v>43708</v>
      </c>
      <c r="IL1" s="8">
        <v>43709</v>
      </c>
      <c r="IM1" s="8">
        <v>43710</v>
      </c>
      <c r="IN1" s="8">
        <v>43711</v>
      </c>
      <c r="IO1" s="8">
        <v>43712</v>
      </c>
      <c r="IP1" s="8">
        <v>43713</v>
      </c>
      <c r="IQ1" s="8">
        <v>43714</v>
      </c>
      <c r="IR1" s="8">
        <v>43715</v>
      </c>
      <c r="IS1" s="8">
        <v>43716</v>
      </c>
      <c r="IT1" s="8">
        <v>43717</v>
      </c>
      <c r="IU1" s="8">
        <v>43718</v>
      </c>
      <c r="IV1" s="8">
        <v>43719</v>
      </c>
      <c r="IW1" s="8">
        <v>43720</v>
      </c>
      <c r="IX1" s="8">
        <v>43721</v>
      </c>
      <c r="IY1" s="8">
        <v>43722</v>
      </c>
      <c r="IZ1" s="8">
        <v>43723</v>
      </c>
      <c r="JA1" s="8">
        <v>43724</v>
      </c>
      <c r="JB1" s="8">
        <v>43725</v>
      </c>
      <c r="JC1" s="8">
        <v>43726</v>
      </c>
      <c r="JD1" s="8">
        <v>43727</v>
      </c>
      <c r="JE1" s="8">
        <v>43728</v>
      </c>
      <c r="JF1" s="8">
        <v>43729</v>
      </c>
      <c r="JG1" s="8">
        <v>43730</v>
      </c>
      <c r="JH1" s="8">
        <v>43731</v>
      </c>
      <c r="JI1" s="8">
        <v>43732</v>
      </c>
      <c r="JJ1" s="8">
        <v>43733</v>
      </c>
      <c r="JK1" s="8">
        <v>43734</v>
      </c>
      <c r="JL1" s="8">
        <v>43735</v>
      </c>
      <c r="JM1" s="8">
        <v>43736</v>
      </c>
      <c r="JN1" s="8">
        <v>43737</v>
      </c>
      <c r="JO1" s="8">
        <v>43738</v>
      </c>
      <c r="JP1" s="8">
        <v>43739</v>
      </c>
      <c r="JQ1" s="8">
        <v>43740</v>
      </c>
      <c r="JR1" s="8">
        <v>43741</v>
      </c>
      <c r="JS1" s="8">
        <v>43742</v>
      </c>
      <c r="JT1" s="8">
        <v>43743</v>
      </c>
      <c r="JU1" s="8">
        <v>43744</v>
      </c>
      <c r="JV1" s="8">
        <v>43745</v>
      </c>
      <c r="JW1" s="8">
        <v>43746</v>
      </c>
      <c r="JX1" s="8">
        <v>43747</v>
      </c>
      <c r="JY1" s="8">
        <v>43748</v>
      </c>
      <c r="JZ1" s="8">
        <v>43749</v>
      </c>
      <c r="KA1" s="8">
        <v>43750</v>
      </c>
      <c r="KB1" s="8">
        <v>43751</v>
      </c>
      <c r="KC1" s="8">
        <v>43752</v>
      </c>
      <c r="KD1" s="8">
        <v>43753</v>
      </c>
      <c r="KE1" s="8">
        <v>43754</v>
      </c>
      <c r="KF1" s="8">
        <v>43755</v>
      </c>
      <c r="KG1" s="8">
        <v>43756</v>
      </c>
      <c r="KH1" s="8">
        <v>43757</v>
      </c>
      <c r="KI1" s="8">
        <v>43758</v>
      </c>
      <c r="KJ1" s="8">
        <v>43759</v>
      </c>
      <c r="KK1" s="8">
        <v>43760</v>
      </c>
      <c r="KL1" s="8">
        <v>43761</v>
      </c>
      <c r="KM1" s="8">
        <v>43762</v>
      </c>
      <c r="KN1" s="8">
        <v>43763</v>
      </c>
      <c r="KO1" s="8">
        <v>43764</v>
      </c>
      <c r="KP1" s="8">
        <v>43765</v>
      </c>
      <c r="KQ1" s="8">
        <v>43766</v>
      </c>
      <c r="KR1" s="8">
        <v>43767</v>
      </c>
      <c r="KS1" s="8">
        <v>43768</v>
      </c>
      <c r="KT1" s="8">
        <v>43769</v>
      </c>
      <c r="KU1" s="8">
        <v>43770</v>
      </c>
      <c r="KV1" s="8">
        <v>43771</v>
      </c>
      <c r="KW1" s="8">
        <v>43772</v>
      </c>
      <c r="KX1" s="8">
        <v>43773</v>
      </c>
      <c r="KY1" s="8">
        <v>43774</v>
      </c>
      <c r="KZ1" s="8">
        <v>43775</v>
      </c>
      <c r="LA1" s="8">
        <v>43776</v>
      </c>
      <c r="LB1" s="8">
        <v>43777</v>
      </c>
      <c r="LC1" s="8">
        <v>43778</v>
      </c>
      <c r="LD1" s="8">
        <v>43779</v>
      </c>
      <c r="LE1" s="8">
        <v>43780</v>
      </c>
      <c r="LF1" s="8">
        <v>43781</v>
      </c>
      <c r="LG1" s="8">
        <v>43782</v>
      </c>
      <c r="LH1" s="8">
        <v>43783</v>
      </c>
      <c r="LI1" s="8">
        <v>43784</v>
      </c>
      <c r="LJ1" s="8">
        <v>43785</v>
      </c>
      <c r="LK1" s="8">
        <v>43786</v>
      </c>
      <c r="LL1" s="8">
        <v>43787</v>
      </c>
      <c r="LM1" s="8">
        <v>43788</v>
      </c>
      <c r="LN1" s="8">
        <v>43789</v>
      </c>
      <c r="LO1" s="8">
        <v>43790</v>
      </c>
      <c r="LP1" s="8">
        <v>43791</v>
      </c>
      <c r="LQ1" s="8">
        <v>43792</v>
      </c>
      <c r="LR1" s="8">
        <v>43793</v>
      </c>
      <c r="LS1" s="8">
        <v>43794</v>
      </c>
      <c r="LT1" s="8">
        <v>43795</v>
      </c>
      <c r="LU1" s="8">
        <v>43796</v>
      </c>
      <c r="LV1" s="8">
        <v>43797</v>
      </c>
      <c r="LW1" s="8">
        <v>43798</v>
      </c>
      <c r="LX1" s="8">
        <v>43799</v>
      </c>
      <c r="LY1" s="8">
        <v>43800</v>
      </c>
      <c r="LZ1" s="8">
        <v>43801</v>
      </c>
      <c r="MA1" s="8">
        <v>43802</v>
      </c>
      <c r="MB1" s="8">
        <v>43803</v>
      </c>
      <c r="MC1" s="8">
        <v>43804</v>
      </c>
      <c r="MD1" s="8">
        <v>43805</v>
      </c>
      <c r="ME1" s="8">
        <v>43806</v>
      </c>
      <c r="MF1" s="8">
        <v>43807</v>
      </c>
      <c r="MG1" s="8">
        <v>43808</v>
      </c>
      <c r="MH1" s="8">
        <v>43809</v>
      </c>
      <c r="MI1" s="8">
        <v>43810</v>
      </c>
      <c r="MJ1" s="8">
        <v>43811</v>
      </c>
      <c r="MK1" s="8">
        <v>43812</v>
      </c>
      <c r="ML1" s="8">
        <v>43813</v>
      </c>
      <c r="MM1" s="8">
        <v>43814</v>
      </c>
      <c r="MN1" s="8">
        <v>43815</v>
      </c>
      <c r="MO1" s="8">
        <v>43816</v>
      </c>
      <c r="MP1" s="8">
        <v>43817</v>
      </c>
      <c r="MQ1" s="8">
        <v>43818</v>
      </c>
      <c r="MR1" s="8">
        <v>43819</v>
      </c>
      <c r="MS1" s="8">
        <v>43820</v>
      </c>
      <c r="MT1" s="8">
        <v>43821</v>
      </c>
      <c r="MU1" s="8">
        <v>43822</v>
      </c>
      <c r="MV1" s="8">
        <v>43823</v>
      </c>
      <c r="MW1" s="8">
        <v>43824</v>
      </c>
      <c r="MX1" s="8">
        <v>43825</v>
      </c>
      <c r="MY1" s="8">
        <v>43826</v>
      </c>
      <c r="MZ1" s="8">
        <v>43827</v>
      </c>
      <c r="NA1" s="8">
        <v>43828</v>
      </c>
      <c r="NB1" s="8">
        <v>43829</v>
      </c>
      <c r="NC1" s="8">
        <v>43830</v>
      </c>
    </row>
    <row r="2" spans="1:367" s="3" customFormat="1" ht="11.25" x14ac:dyDescent="0.25">
      <c r="A2" s="3">
        <v>1</v>
      </c>
      <c r="B2" s="3" t="s">
        <v>10</v>
      </c>
      <c r="C2" s="3">
        <f>'Datenreihe 2019'!B14</f>
        <v>50</v>
      </c>
      <c r="D2" s="3">
        <f>'Datenreihe 2019'!C14</f>
        <v>50</v>
      </c>
      <c r="E2" s="3">
        <f>'Datenreihe 2019'!D14</f>
        <v>50</v>
      </c>
      <c r="F2" s="3">
        <f>'Datenreihe 2019'!E14</f>
        <v>50</v>
      </c>
      <c r="G2" s="3">
        <f>'Datenreihe 2019'!F14</f>
        <v>50</v>
      </c>
      <c r="H2" s="3">
        <f>'Datenreihe 2019'!G14</f>
        <v>50</v>
      </c>
      <c r="I2" s="3">
        <f>'Datenreihe 2019'!H14</f>
        <v>50</v>
      </c>
      <c r="J2" s="3">
        <f>'Datenreihe 2019'!I14</f>
        <v>50</v>
      </c>
      <c r="K2" s="3">
        <f>'Datenreihe 2019'!J14</f>
        <v>50</v>
      </c>
      <c r="L2" s="3">
        <f>'Datenreihe 2019'!K14</f>
        <v>60</v>
      </c>
      <c r="M2" s="3">
        <f>'Datenreihe 2019'!L14</f>
        <v>50</v>
      </c>
      <c r="N2" s="3">
        <f>'Datenreihe 2019'!M14</f>
        <v>50</v>
      </c>
      <c r="O2" s="3">
        <f>'Datenreihe 2019'!N14</f>
        <v>50</v>
      </c>
      <c r="P2" s="3">
        <f>'Datenreihe 2019'!O14</f>
        <v>70</v>
      </c>
      <c r="Q2" s="3">
        <f>'Datenreihe 2019'!P14</f>
        <v>70</v>
      </c>
      <c r="R2" s="3">
        <f>'Datenreihe 2019'!Q14</f>
        <v>60</v>
      </c>
      <c r="S2" s="3">
        <f>'Datenreihe 2019'!R14</f>
        <v>60</v>
      </c>
      <c r="T2" s="3">
        <f>'Datenreihe 2019'!S14</f>
        <v>60</v>
      </c>
      <c r="U2" s="3">
        <f>'Datenreihe 2019'!T14</f>
        <v>60</v>
      </c>
      <c r="V2" s="3">
        <f>'Datenreihe 2019'!U14</f>
        <v>50</v>
      </c>
      <c r="W2" s="3">
        <f>'Datenreihe 2019'!V14</f>
        <v>60</v>
      </c>
      <c r="X2" s="3">
        <f>'Datenreihe 2019'!W14</f>
        <v>60</v>
      </c>
      <c r="Y2" s="3">
        <f>'Datenreihe 2019'!X14</f>
        <v>60</v>
      </c>
      <c r="Z2" s="3">
        <f>'Datenreihe 2019'!Y14</f>
        <v>60</v>
      </c>
      <c r="AA2" s="3">
        <f>'Datenreihe 2019'!Z14</f>
        <v>60</v>
      </c>
      <c r="AB2" s="3">
        <f>'Datenreihe 2019'!AA14</f>
        <v>50</v>
      </c>
      <c r="AC2" s="3">
        <f>'Datenreihe 2019'!AB14</f>
        <v>40</v>
      </c>
      <c r="AD2" s="3">
        <f>'Datenreihe 2019'!AC14</f>
        <v>40</v>
      </c>
      <c r="AE2" s="3">
        <f>'Datenreihe 2019'!AD14</f>
        <v>50</v>
      </c>
      <c r="AF2" s="3">
        <f>'Datenreihe 2019'!AE14</f>
        <v>50</v>
      </c>
      <c r="AG2" s="3">
        <f>'Datenreihe 2019'!AF14</f>
        <v>50</v>
      </c>
      <c r="AH2" s="3">
        <f>'Datenreihe 2019'!AG14</f>
        <v>50</v>
      </c>
      <c r="AI2" s="3">
        <f>'Datenreihe 2019'!AH14</f>
        <v>50</v>
      </c>
      <c r="AJ2" s="3">
        <f>'Datenreihe 2019'!AI14</f>
        <v>50</v>
      </c>
      <c r="AK2" s="3">
        <f>'Datenreihe 2019'!AJ14</f>
        <v>50</v>
      </c>
      <c r="AL2" s="3">
        <f>'Datenreihe 2019'!AK14</f>
        <v>50</v>
      </c>
      <c r="AM2" s="3">
        <f>'Datenreihe 2019'!AL14</f>
        <v>50</v>
      </c>
      <c r="AN2" s="3">
        <f>'Datenreihe 2019'!AM14</f>
        <v>50</v>
      </c>
      <c r="AO2" s="3">
        <f>'Datenreihe 2019'!AN14</f>
        <v>50</v>
      </c>
      <c r="AP2" s="3">
        <f>'Datenreihe 2019'!AO14</f>
        <v>40</v>
      </c>
      <c r="AQ2" s="3">
        <f>'Datenreihe 2019'!AP14</f>
        <v>40</v>
      </c>
      <c r="AR2" s="3">
        <f>'Datenreihe 2019'!AQ14</f>
        <v>60</v>
      </c>
      <c r="AS2" s="3">
        <f>'Datenreihe 2019'!AR14</f>
        <v>60</v>
      </c>
      <c r="AT2" s="3">
        <f>'Datenreihe 2019'!AS14</f>
        <v>50</v>
      </c>
      <c r="AU2" s="3">
        <f>'Datenreihe 2019'!AT14</f>
        <v>50</v>
      </c>
      <c r="AV2" s="3">
        <f>'Datenreihe 2019'!AU14</f>
        <v>50</v>
      </c>
      <c r="AW2" s="3">
        <f>'Datenreihe 2019'!AV14</f>
        <v>50</v>
      </c>
      <c r="AX2" s="3">
        <f>'Datenreihe 2019'!AW14</f>
        <v>40</v>
      </c>
      <c r="AY2" s="3">
        <f>'Datenreihe 2019'!AX14</f>
        <v>50</v>
      </c>
      <c r="AZ2" s="3">
        <f>'Datenreihe 2019'!AY14</f>
        <v>50</v>
      </c>
      <c r="BA2" s="3">
        <f>'Datenreihe 2019'!AZ14</f>
        <v>50</v>
      </c>
      <c r="BB2" s="3">
        <f>'Datenreihe 2019'!BA14</f>
        <v>50</v>
      </c>
      <c r="BC2" s="3">
        <f>'Datenreihe 2019'!BB14</f>
        <v>60</v>
      </c>
      <c r="BD2" s="3">
        <f>'Datenreihe 2019'!BC14</f>
        <v>70</v>
      </c>
      <c r="BE2" s="3">
        <f>'Datenreihe 2019'!BD14</f>
        <v>60</v>
      </c>
      <c r="BF2" s="3">
        <f>'Datenreihe 2019'!BE14</f>
        <v>60</v>
      </c>
      <c r="BG2" s="3">
        <f>'Datenreihe 2019'!BF14</f>
        <v>60</v>
      </c>
      <c r="BH2" s="3">
        <f>'Datenreihe 2019'!BG14</f>
        <v>60</v>
      </c>
      <c r="BI2" s="3">
        <f>'Datenreihe 2019'!BH14</f>
        <v>60</v>
      </c>
      <c r="BJ2" s="3">
        <f>'Datenreihe 2019'!BI14</f>
        <v>60</v>
      </c>
      <c r="BK2" s="3">
        <f>'Datenreihe 2019'!BJ14</f>
        <v>70</v>
      </c>
      <c r="BL2" s="3">
        <f>'Datenreihe 2019'!BK14</f>
        <v>60</v>
      </c>
      <c r="BM2" s="3">
        <f>'Datenreihe 2019'!BL14</f>
        <v>60</v>
      </c>
      <c r="BN2" s="3">
        <f>'Datenreihe 2019'!BM14</f>
        <v>60</v>
      </c>
      <c r="BO2" s="3">
        <f>'Datenreihe 2019'!BN14</f>
        <v>60</v>
      </c>
      <c r="BP2" s="3">
        <f>'Datenreihe 2019'!BO14</f>
        <v>60</v>
      </c>
      <c r="BQ2" s="3">
        <f>'Datenreihe 2019'!BP14</f>
        <v>70</v>
      </c>
      <c r="BR2" s="3">
        <f>'Datenreihe 2019'!BQ14</f>
        <v>60</v>
      </c>
      <c r="BS2" s="3">
        <f>'Datenreihe 2019'!BR14</f>
        <v>60</v>
      </c>
      <c r="BT2" s="3">
        <f>'Datenreihe 2019'!BS14</f>
        <v>70</v>
      </c>
      <c r="BU2" s="3">
        <f>'Datenreihe 2019'!BT14</f>
        <v>70</v>
      </c>
      <c r="BV2" s="3">
        <f>'Datenreihe 2019'!BU14</f>
        <v>60</v>
      </c>
      <c r="BW2" s="3">
        <f>'Datenreihe 2019'!BV14</f>
        <v>60</v>
      </c>
      <c r="BX2" s="3">
        <f>'Datenreihe 2019'!BW14</f>
        <v>70</v>
      </c>
      <c r="BY2" s="3">
        <f>'Datenreihe 2019'!BX14</f>
        <v>70</v>
      </c>
      <c r="BZ2" s="3">
        <f>'Datenreihe 2019'!BY14</f>
        <v>70</v>
      </c>
      <c r="CA2" s="3">
        <f>'Datenreihe 2019'!BZ14</f>
        <v>80</v>
      </c>
      <c r="CB2" s="3">
        <f>'Datenreihe 2019'!CA14</f>
        <v>70</v>
      </c>
      <c r="CC2" s="3">
        <f>'Datenreihe 2019'!CB14</f>
        <v>70</v>
      </c>
      <c r="CD2" s="3">
        <f>'Datenreihe 2019'!CC14</f>
        <v>70</v>
      </c>
      <c r="CE2" s="3">
        <f>'Datenreihe 2019'!CD14</f>
        <v>70</v>
      </c>
      <c r="CF2" s="3">
        <f>'Datenreihe 2019'!CE14</f>
        <v>60</v>
      </c>
      <c r="CG2" s="3">
        <f>'Datenreihe 2019'!CF14</f>
        <v>60</v>
      </c>
      <c r="CH2" s="3">
        <f>'Datenreihe 2019'!CG14</f>
        <v>60</v>
      </c>
      <c r="CI2" s="3">
        <f>'Datenreihe 2019'!CH14</f>
        <v>60</v>
      </c>
      <c r="CJ2" s="3">
        <f>'Datenreihe 2019'!CI14</f>
        <v>60</v>
      </c>
      <c r="CK2" s="3">
        <f>'Datenreihe 2019'!CJ14</f>
        <v>60</v>
      </c>
      <c r="CL2" s="3">
        <f>'Datenreihe 2019'!CK14</f>
        <v>60</v>
      </c>
      <c r="CM2" s="3">
        <f>'Datenreihe 2019'!CL14</f>
        <v>60</v>
      </c>
      <c r="CN2" s="3">
        <f>'Datenreihe 2019'!CM14</f>
        <v>50</v>
      </c>
      <c r="CO2" s="3">
        <f>'Datenreihe 2019'!CN14</f>
        <v>50</v>
      </c>
      <c r="CP2" s="3">
        <f>'Datenreihe 2019'!CO14</f>
        <v>50</v>
      </c>
      <c r="CQ2" s="3">
        <f>'Datenreihe 2019'!CP14</f>
        <v>60</v>
      </c>
      <c r="CR2" s="3">
        <f>'Datenreihe 2019'!CQ14</f>
        <v>60</v>
      </c>
      <c r="CS2" s="3">
        <f>'Datenreihe 2019'!CR14</f>
        <v>70</v>
      </c>
      <c r="CT2" s="3">
        <f>'Datenreihe 2019'!CS14</f>
        <v>60</v>
      </c>
      <c r="CU2" s="3">
        <f>'Datenreihe 2019'!CT14</f>
        <v>60</v>
      </c>
      <c r="CV2" s="3">
        <f>'Datenreihe 2019'!CU14</f>
        <v>60</v>
      </c>
      <c r="CW2" s="3">
        <f>'Datenreihe 2019'!CV14</f>
        <v>60</v>
      </c>
      <c r="CX2" s="3">
        <f>'Datenreihe 2019'!CW14</f>
        <v>60</v>
      </c>
      <c r="CY2" s="3">
        <f>'Datenreihe 2019'!CX14</f>
        <v>60</v>
      </c>
      <c r="CZ2" s="3">
        <f>'Datenreihe 2019'!CY14</f>
        <v>60</v>
      </c>
      <c r="DA2" s="3">
        <f>'Datenreihe 2019'!CZ14</f>
        <v>50</v>
      </c>
      <c r="DB2" s="3">
        <f>'Datenreihe 2019'!DA14</f>
        <v>50</v>
      </c>
      <c r="DC2" s="3">
        <f>'Datenreihe 2019'!DB14</f>
        <v>50</v>
      </c>
      <c r="DD2" s="3">
        <f>'Datenreihe 2019'!DC14</f>
        <v>50</v>
      </c>
      <c r="DE2" s="3">
        <f>'Datenreihe 2019'!DD14</f>
        <v>50</v>
      </c>
      <c r="DF2" s="3">
        <f>'Datenreihe 2019'!DE14</f>
        <v>50</v>
      </c>
      <c r="DG2" s="3">
        <f>'Datenreihe 2019'!DF14</f>
        <v>50</v>
      </c>
      <c r="DH2" s="3">
        <f>'Datenreihe 2019'!DG14</f>
        <v>50</v>
      </c>
      <c r="DI2" s="3">
        <f>'Datenreihe 2019'!DH14</f>
        <v>50</v>
      </c>
      <c r="DJ2" s="3">
        <f>'Datenreihe 2019'!DI14</f>
        <v>50</v>
      </c>
      <c r="DK2" s="3">
        <f>'Datenreihe 2019'!DJ14</f>
        <v>60</v>
      </c>
      <c r="DL2" s="3">
        <f>'Datenreihe 2019'!DK14</f>
        <v>60</v>
      </c>
      <c r="DM2" s="3">
        <f>'Datenreihe 2019'!DL14</f>
        <v>60</v>
      </c>
      <c r="DN2" s="3">
        <f>'Datenreihe 2019'!DM14</f>
        <v>70</v>
      </c>
      <c r="DO2" s="3">
        <f>'Datenreihe 2019'!DN14</f>
        <v>70</v>
      </c>
      <c r="DP2" s="3">
        <f>'Datenreihe 2019'!DO14</f>
        <v>70</v>
      </c>
      <c r="DQ2" s="3">
        <f>'Datenreihe 2019'!DP14</f>
        <v>70</v>
      </c>
      <c r="DR2" s="3">
        <f>'Datenreihe 2019'!DQ14</f>
        <v>70</v>
      </c>
      <c r="DS2" s="3">
        <f>'Datenreihe 2019'!DR14</f>
        <v>60</v>
      </c>
      <c r="DT2" s="3">
        <f>'Datenreihe 2019'!DS14</f>
        <v>50</v>
      </c>
      <c r="DU2" s="3">
        <f>'Datenreihe 2019'!DT14</f>
        <v>60</v>
      </c>
      <c r="DV2" s="3">
        <f>'Datenreihe 2019'!DU14</f>
        <v>60</v>
      </c>
      <c r="DW2" s="3">
        <f>'Datenreihe 2019'!DV14</f>
        <v>60</v>
      </c>
      <c r="DX2" s="3">
        <f>'Datenreihe 2019'!DW14</f>
        <v>60</v>
      </c>
      <c r="DY2" s="3">
        <f>'Datenreihe 2019'!DX14</f>
        <v>60</v>
      </c>
      <c r="DZ2" s="3">
        <f>'Datenreihe 2019'!DY14</f>
        <v>60</v>
      </c>
      <c r="EA2" s="3">
        <f>'Datenreihe 2019'!DZ14</f>
        <v>60</v>
      </c>
      <c r="EB2" s="3">
        <f>'Datenreihe 2019'!EA14</f>
        <v>60</v>
      </c>
      <c r="EC2" s="3">
        <f>'Datenreihe 2019'!EB14</f>
        <v>60</v>
      </c>
      <c r="ED2" s="3">
        <f>'Datenreihe 2019'!EC14</f>
        <v>70</v>
      </c>
      <c r="EE2" s="3">
        <f>'Datenreihe 2019'!ED14</f>
        <v>60</v>
      </c>
      <c r="EF2" s="3">
        <f>'Datenreihe 2019'!EE14</f>
        <v>60</v>
      </c>
      <c r="EG2" s="3">
        <f>'Datenreihe 2019'!EF14</f>
        <v>60</v>
      </c>
      <c r="EH2" s="3">
        <f>'Datenreihe 2019'!EG14</f>
        <v>60</v>
      </c>
      <c r="EI2" s="3">
        <f>'Datenreihe 2019'!EH14</f>
        <v>60</v>
      </c>
      <c r="EJ2" s="3">
        <f>'Datenreihe 2019'!EI14</f>
        <v>60</v>
      </c>
      <c r="EK2" s="3">
        <f>'Datenreihe 2019'!EJ14</f>
        <v>60</v>
      </c>
      <c r="EL2" s="3">
        <f>'Datenreihe 2019'!EK14</f>
        <v>70</v>
      </c>
      <c r="EM2" s="3">
        <f>'Datenreihe 2019'!EL14</f>
        <v>60</v>
      </c>
      <c r="EN2" s="3">
        <f>'Datenreihe 2019'!EM14</f>
        <v>60</v>
      </c>
      <c r="EO2" s="3">
        <f>'Datenreihe 2019'!EN14</f>
        <v>60</v>
      </c>
      <c r="EP2" s="3">
        <f>'Datenreihe 2019'!EO14</f>
        <v>70</v>
      </c>
      <c r="EQ2" s="3">
        <f>'Datenreihe 2019'!EP14</f>
        <v>70</v>
      </c>
      <c r="ER2" s="3">
        <f>'Datenreihe 2019'!EQ14</f>
        <v>70</v>
      </c>
      <c r="ES2" s="3">
        <f>'Datenreihe 2019'!ER14</f>
        <v>70</v>
      </c>
      <c r="ET2" s="3">
        <f>'Datenreihe 2019'!ES14</f>
        <v>70</v>
      </c>
      <c r="EU2" s="3">
        <f>'Datenreihe 2019'!ET14</f>
        <v>60</v>
      </c>
      <c r="EV2" s="3">
        <f>'Datenreihe 2019'!EU14</f>
        <v>60</v>
      </c>
      <c r="EW2" s="3">
        <f>'Datenreihe 2019'!EV14</f>
        <v>70</v>
      </c>
      <c r="EX2" s="3">
        <f>'Datenreihe 2019'!EW14</f>
        <v>70</v>
      </c>
      <c r="EY2" s="3">
        <f>'Datenreihe 2019'!EX14</f>
        <v>70</v>
      </c>
      <c r="EZ2" s="3">
        <f>'Datenreihe 2019'!EY14</f>
        <v>70</v>
      </c>
      <c r="FA2" s="3">
        <f>'Datenreihe 2019'!EZ14</f>
        <v>70</v>
      </c>
      <c r="FB2" s="3">
        <f>'Datenreihe 2019'!FA14</f>
        <v>70</v>
      </c>
      <c r="FC2" s="3">
        <f>'Datenreihe 2019'!FB14</f>
        <v>70</v>
      </c>
      <c r="FD2" s="3">
        <f>'Datenreihe 2019'!FC14</f>
        <v>60</v>
      </c>
      <c r="FE2" s="3">
        <f>'Datenreihe 2019'!FD14</f>
        <v>50</v>
      </c>
      <c r="FF2" s="3">
        <f>'Datenreihe 2019'!FE14</f>
        <v>60</v>
      </c>
      <c r="FG2" s="3">
        <f>'Datenreihe 2019'!FF14</f>
        <v>60</v>
      </c>
      <c r="FH2" s="3">
        <f>'Datenreihe 2019'!FG14</f>
        <v>60</v>
      </c>
      <c r="FI2" s="3">
        <f>'Datenreihe 2019'!FH14</f>
        <v>50</v>
      </c>
      <c r="FJ2" s="3">
        <f>'Datenreihe 2019'!FI14</f>
        <v>50</v>
      </c>
      <c r="FK2" s="3">
        <f>'Datenreihe 2019'!FJ14</f>
        <v>60</v>
      </c>
      <c r="FL2" s="3">
        <f>'Datenreihe 2019'!FK14</f>
        <v>60</v>
      </c>
      <c r="FM2" s="3">
        <f>'Datenreihe 2019'!FL14</f>
        <v>60</v>
      </c>
      <c r="FN2" s="3">
        <f>'Datenreihe 2019'!FM14</f>
        <v>70</v>
      </c>
      <c r="FO2" s="3">
        <f>'Datenreihe 2019'!FN14</f>
        <v>70</v>
      </c>
      <c r="FP2" s="3">
        <f>'Datenreihe 2019'!FO14</f>
        <v>70</v>
      </c>
      <c r="FQ2" s="3">
        <f>'Datenreihe 2019'!FP14</f>
        <v>70</v>
      </c>
      <c r="FR2" s="3">
        <f>'Datenreihe 2019'!FQ14</f>
        <v>70</v>
      </c>
      <c r="FS2" s="3">
        <f>'Datenreihe 2019'!FR14</f>
        <v>70</v>
      </c>
      <c r="FT2" s="3">
        <f>'Datenreihe 2019'!FS14</f>
        <v>70</v>
      </c>
      <c r="FU2" s="3">
        <f>'Datenreihe 2019'!FT14</f>
        <v>80</v>
      </c>
      <c r="FV2" s="3">
        <f>'Datenreihe 2019'!FU14</f>
        <v>80</v>
      </c>
      <c r="FW2" s="3">
        <f>'Datenreihe 2019'!FV14</f>
        <v>80</v>
      </c>
      <c r="FX2" s="3">
        <f>'Datenreihe 2019'!FW14</f>
        <v>70</v>
      </c>
      <c r="FY2" s="3">
        <f>'Datenreihe 2019'!FX14</f>
        <v>70</v>
      </c>
      <c r="FZ2" s="3">
        <f>'Datenreihe 2019'!FY14</f>
        <v>70</v>
      </c>
      <c r="GA2" s="3">
        <f>'Datenreihe 2019'!FZ14</f>
        <v>70</v>
      </c>
      <c r="GB2" s="3">
        <f>'Datenreihe 2019'!GA14</f>
        <v>60</v>
      </c>
      <c r="GC2" s="3">
        <f>'Datenreihe 2019'!GB14</f>
        <v>60</v>
      </c>
      <c r="GD2" s="3">
        <f>'Datenreihe 2019'!GC14</f>
        <v>60</v>
      </c>
      <c r="GE2" s="3">
        <f>'Datenreihe 2019'!GD14</f>
        <v>70</v>
      </c>
      <c r="GF2" s="3">
        <f>'Datenreihe 2019'!GE14</f>
        <v>70</v>
      </c>
      <c r="GG2" s="3">
        <f>'Datenreihe 2019'!GF14</f>
        <v>60</v>
      </c>
      <c r="GH2" s="3">
        <f>'Datenreihe 2019'!GG14</f>
        <v>60</v>
      </c>
      <c r="GI2" s="3">
        <f>'Datenreihe 2019'!GH14</f>
        <v>60</v>
      </c>
      <c r="GJ2" s="3">
        <f>'Datenreihe 2019'!GI14</f>
        <v>60</v>
      </c>
      <c r="GK2" s="3">
        <f>'Datenreihe 2019'!GJ14</f>
        <v>60</v>
      </c>
      <c r="GL2" s="3">
        <f>'Datenreihe 2019'!GK14</f>
        <v>70</v>
      </c>
      <c r="GM2" s="3">
        <f>'Datenreihe 2019'!GL14</f>
        <v>60</v>
      </c>
      <c r="GN2" s="3">
        <f>'Datenreihe 2019'!GM14</f>
        <v>60</v>
      </c>
      <c r="GO2" s="3">
        <f>'Datenreihe 2019'!GN14</f>
        <v>60</v>
      </c>
      <c r="GP2" s="3">
        <f>'Datenreihe 2019'!GO14</f>
        <v>60</v>
      </c>
      <c r="GQ2" s="3">
        <f>'Datenreihe 2019'!GP14</f>
        <v>60</v>
      </c>
      <c r="GR2" s="3">
        <f>'Datenreihe 2019'!GQ14</f>
        <v>50</v>
      </c>
      <c r="GS2" s="3">
        <f>'Datenreihe 2019'!GR14</f>
        <v>50</v>
      </c>
      <c r="GT2" s="3">
        <f>'Datenreihe 2019'!GS14</f>
        <v>50</v>
      </c>
      <c r="GU2" s="3">
        <f>'Datenreihe 2019'!GT14</f>
        <v>50</v>
      </c>
      <c r="GV2" s="3">
        <f>'Datenreihe 2019'!GU14</f>
        <v>50</v>
      </c>
      <c r="GW2" s="3">
        <f>'Datenreihe 2019'!GV14</f>
        <v>50</v>
      </c>
      <c r="GX2" s="3">
        <f>'Datenreihe 2019'!GW14</f>
        <v>50</v>
      </c>
      <c r="GY2" s="3">
        <f>'Datenreihe 2019'!GX14</f>
        <v>50</v>
      </c>
      <c r="GZ2" s="3">
        <f>'Datenreihe 2019'!GY14</f>
        <v>50</v>
      </c>
      <c r="HA2" s="3">
        <f>'Datenreihe 2019'!GZ14</f>
        <v>50</v>
      </c>
      <c r="HB2" s="3">
        <f>'Datenreihe 2019'!HA14</f>
        <v>50</v>
      </c>
      <c r="HC2" s="3">
        <f>'Datenreihe 2019'!HB14</f>
        <v>50</v>
      </c>
      <c r="HD2" s="3">
        <f>'Datenreihe 2019'!HC14</f>
        <v>60</v>
      </c>
      <c r="HE2" s="3">
        <f>'Datenreihe 2019'!HD14</f>
        <v>60</v>
      </c>
      <c r="HF2" s="3">
        <f>'Datenreihe 2019'!HE14</f>
        <v>60</v>
      </c>
      <c r="HG2" s="3">
        <f>'Datenreihe 2019'!HF14</f>
        <v>60</v>
      </c>
      <c r="HH2" s="3">
        <f>'Datenreihe 2019'!HG14</f>
        <v>60</v>
      </c>
      <c r="HI2" s="3">
        <f>'Datenreihe 2019'!HH14</f>
        <v>60</v>
      </c>
      <c r="HJ2" s="3">
        <f>'Datenreihe 2019'!HI14</f>
        <v>50</v>
      </c>
      <c r="HK2" s="3">
        <f>'Datenreihe 2019'!HJ14</f>
        <v>50</v>
      </c>
      <c r="HL2" s="3">
        <f>'Datenreihe 2019'!HK14</f>
        <v>60</v>
      </c>
      <c r="HM2" s="3">
        <f>'Datenreihe 2019'!HL14</f>
        <v>60</v>
      </c>
      <c r="HN2" s="3">
        <f>'Datenreihe 2019'!HM14</f>
        <v>60</v>
      </c>
      <c r="HO2" s="3">
        <f>'Datenreihe 2019'!HN14</f>
        <v>60</v>
      </c>
      <c r="HP2" s="3">
        <f>'Datenreihe 2019'!HO14</f>
        <v>60</v>
      </c>
      <c r="HQ2" s="3">
        <f>'Datenreihe 2019'!HP14</f>
        <v>50</v>
      </c>
      <c r="HR2" s="3">
        <f>'Datenreihe 2019'!HQ14</f>
        <v>60</v>
      </c>
      <c r="HS2" s="3">
        <f>'Datenreihe 2019'!HR14</f>
        <v>60</v>
      </c>
      <c r="HT2" s="3">
        <f>'Datenreihe 2019'!HS14</f>
        <v>60</v>
      </c>
      <c r="HU2" s="3">
        <f>'Datenreihe 2019'!HT14</f>
        <v>60</v>
      </c>
      <c r="HV2" s="3">
        <f>'Datenreihe 2019'!HU14</f>
        <v>60</v>
      </c>
      <c r="HW2" s="3">
        <f>'Datenreihe 2019'!HV14</f>
        <v>60</v>
      </c>
      <c r="HX2" s="3">
        <f>'Datenreihe 2019'!HW14</f>
        <v>50</v>
      </c>
      <c r="HY2" s="3">
        <f>'Datenreihe 2019'!HX14</f>
        <v>50</v>
      </c>
      <c r="HZ2" s="3">
        <f>'Datenreihe 2019'!HY14</f>
        <v>60</v>
      </c>
      <c r="IA2" s="3">
        <f>'Datenreihe 2019'!HZ14</f>
        <v>60</v>
      </c>
      <c r="IB2" s="3">
        <f>'Datenreihe 2019'!IA14</f>
        <v>70</v>
      </c>
      <c r="IC2" s="3">
        <f>'Datenreihe 2019'!IB14</f>
        <v>70</v>
      </c>
      <c r="ID2" s="3">
        <f>'Datenreihe 2019'!IC14</f>
        <v>60</v>
      </c>
      <c r="IE2" s="3">
        <f>'Datenreihe 2019'!ID14</f>
        <v>60</v>
      </c>
      <c r="IF2" s="3">
        <f>'Datenreihe 2019'!IE14</f>
        <v>70</v>
      </c>
      <c r="IG2" s="3">
        <f>'Datenreihe 2019'!IF14</f>
        <v>70</v>
      </c>
      <c r="IH2" s="3">
        <f>'Datenreihe 2019'!IG14</f>
        <v>60</v>
      </c>
      <c r="II2" s="3">
        <f>'Datenreihe 2019'!IH14</f>
        <v>60</v>
      </c>
      <c r="IJ2" s="3">
        <f>'Datenreihe 2019'!II14</f>
        <v>60</v>
      </c>
      <c r="IK2" s="3">
        <f>'Datenreihe 2019'!IJ14</f>
        <v>50</v>
      </c>
      <c r="IL2" s="3">
        <f>'Datenreihe 2019'!IK14</f>
        <v>50</v>
      </c>
      <c r="IM2" s="3">
        <f>'Datenreihe 2019'!IL14</f>
        <v>60</v>
      </c>
      <c r="IN2" s="3">
        <f>'Datenreihe 2019'!IM14</f>
        <v>60</v>
      </c>
      <c r="IO2" s="3">
        <f>'Datenreihe 2019'!IN14</f>
        <v>60</v>
      </c>
      <c r="IP2" s="3">
        <f>'Datenreihe 2019'!IO14</f>
        <v>50</v>
      </c>
      <c r="IQ2" s="3">
        <f>'Datenreihe 2019'!IP14</f>
        <v>60</v>
      </c>
      <c r="IR2" s="3">
        <f>'Datenreihe 2019'!IQ14</f>
        <v>50</v>
      </c>
      <c r="IS2" s="3">
        <f>'Datenreihe 2019'!IR14</f>
        <v>60</v>
      </c>
      <c r="IT2" s="3">
        <f>'Datenreihe 2019'!IS14</f>
        <v>70</v>
      </c>
      <c r="IU2" s="3">
        <f>'Datenreihe 2019'!IT14</f>
        <v>60</v>
      </c>
      <c r="IV2" s="3">
        <f>'Datenreihe 2019'!IU14</f>
        <v>60</v>
      </c>
      <c r="IW2" s="3">
        <f>'Datenreihe 2019'!IV14</f>
        <v>60</v>
      </c>
      <c r="IX2" s="3">
        <f>'Datenreihe 2019'!IW14</f>
        <v>60</v>
      </c>
      <c r="IY2" s="3">
        <f>'Datenreihe 2019'!IX14</f>
        <v>50</v>
      </c>
      <c r="IZ2" s="3">
        <f>'Datenreihe 2019'!IY14</f>
        <v>50</v>
      </c>
      <c r="JA2" s="3">
        <f>'Datenreihe 2019'!IZ14</f>
        <v>50</v>
      </c>
      <c r="JB2" s="3">
        <f>'Datenreihe 2019'!JA14</f>
        <v>50</v>
      </c>
      <c r="JC2" s="3">
        <f>'Datenreihe 2019'!JB14</f>
        <v>40</v>
      </c>
      <c r="JD2" s="3">
        <f>'Datenreihe 2019'!JC14</f>
        <v>40</v>
      </c>
      <c r="JE2" s="3">
        <f>'Datenreihe 2019'!JD14</f>
        <v>40</v>
      </c>
      <c r="JF2" s="3">
        <f>'Datenreihe 2019'!JE14</f>
        <v>40</v>
      </c>
      <c r="JG2" s="3">
        <f>'Datenreihe 2019'!JF14</f>
        <v>40</v>
      </c>
      <c r="JH2" s="3">
        <f>'Datenreihe 2019'!JG14</f>
        <v>40</v>
      </c>
      <c r="JI2" s="3">
        <f>'Datenreihe 2019'!JH14</f>
        <v>50</v>
      </c>
      <c r="JJ2" s="3">
        <f>'Datenreihe 2019'!JI14</f>
        <v>50</v>
      </c>
      <c r="JK2" s="3">
        <f>'Datenreihe 2019'!JJ14</f>
        <v>50</v>
      </c>
      <c r="JL2" s="3">
        <f>'Datenreihe 2019'!JK14</f>
        <v>40</v>
      </c>
      <c r="JM2" s="3">
        <f>'Datenreihe 2019'!JL14</f>
        <v>40</v>
      </c>
      <c r="JN2" s="3">
        <f>'Datenreihe 2019'!JM14</f>
        <v>40</v>
      </c>
      <c r="JO2" s="3">
        <f>'Datenreihe 2019'!JN14</f>
        <v>30</v>
      </c>
      <c r="JP2" s="3">
        <f>'Datenreihe 2019'!JO14</f>
        <v>40</v>
      </c>
      <c r="JQ2" s="3">
        <f>'Datenreihe 2019'!JP14</f>
        <v>40</v>
      </c>
      <c r="JR2" s="3">
        <f>'Datenreihe 2019'!JQ14</f>
        <v>50</v>
      </c>
      <c r="JS2" s="3">
        <f>'Datenreihe 2019'!JR14</f>
        <v>50</v>
      </c>
      <c r="JT2" s="3">
        <f>'Datenreihe 2019'!JS14</f>
        <v>50</v>
      </c>
      <c r="JU2" s="3">
        <f>'Datenreihe 2019'!JT14</f>
        <v>60</v>
      </c>
      <c r="JV2" s="3">
        <f>'Datenreihe 2019'!JU14</f>
        <v>60</v>
      </c>
      <c r="JW2" s="3">
        <f>'Datenreihe 2019'!JV14</f>
        <v>60</v>
      </c>
      <c r="JX2" s="3">
        <f>'Datenreihe 2019'!JW14</f>
        <v>60</v>
      </c>
      <c r="JY2" s="3">
        <f>'Datenreihe 2019'!JX14</f>
        <v>60</v>
      </c>
      <c r="JZ2" s="3">
        <f>'Datenreihe 2019'!JY14</f>
        <v>50</v>
      </c>
      <c r="KA2" s="3">
        <f>'Datenreihe 2019'!JZ14</f>
        <v>50</v>
      </c>
      <c r="KB2" s="3">
        <f>'Datenreihe 2019'!KA14</f>
        <v>50</v>
      </c>
      <c r="KC2" s="3">
        <f>'Datenreihe 2019'!KB14</f>
        <v>50</v>
      </c>
      <c r="KD2" s="3">
        <f>'Datenreihe 2019'!KC14</f>
        <v>60</v>
      </c>
      <c r="KE2" s="3">
        <f>'Datenreihe 2019'!KD14</f>
        <v>60</v>
      </c>
      <c r="KF2" s="3">
        <f>'Datenreihe 2019'!KE14</f>
        <v>50</v>
      </c>
      <c r="KG2" s="3">
        <f>'Datenreihe 2019'!KF14</f>
        <v>50</v>
      </c>
      <c r="KH2" s="3">
        <f>'Datenreihe 2019'!KG14</f>
        <v>50</v>
      </c>
      <c r="KI2" s="3">
        <f>'Datenreihe 2019'!KH14</f>
        <v>50</v>
      </c>
      <c r="KJ2" s="3">
        <f>'Datenreihe 2019'!KI14</f>
        <v>50</v>
      </c>
      <c r="KK2" s="3">
        <f>'Datenreihe 2019'!KJ14</f>
        <v>50</v>
      </c>
      <c r="KL2" s="3">
        <f>'Datenreihe 2019'!KK14</f>
        <v>60</v>
      </c>
      <c r="KM2" s="3">
        <f>'Datenreihe 2019'!KL14</f>
        <v>50</v>
      </c>
      <c r="KN2" s="3">
        <f>'Datenreihe 2019'!KM14</f>
        <v>50</v>
      </c>
      <c r="KO2" s="3">
        <f>'Datenreihe 2019'!KN14</f>
        <v>50</v>
      </c>
      <c r="KP2" s="3">
        <f>'Datenreihe 2019'!KO14</f>
        <v>40</v>
      </c>
      <c r="KQ2" s="3">
        <f>'Datenreihe 2019'!KP14</f>
        <v>40</v>
      </c>
      <c r="KR2" s="3">
        <f>'Datenreihe 2019'!KQ14</f>
        <v>50</v>
      </c>
      <c r="KS2" s="3">
        <f>'Datenreihe 2019'!KR14</f>
        <v>50</v>
      </c>
      <c r="KT2" s="3">
        <f>'Datenreihe 2019'!KS14</f>
        <v>50</v>
      </c>
      <c r="KU2" s="3">
        <f>'Datenreihe 2019'!KT14</f>
        <v>50</v>
      </c>
      <c r="KV2" s="3">
        <f>'Datenreihe 2019'!KU14</f>
        <v>40</v>
      </c>
      <c r="KW2" s="3">
        <f>'Datenreihe 2019'!KV14</f>
        <v>40</v>
      </c>
      <c r="KX2" s="3">
        <f>'Datenreihe 2019'!KW14</f>
        <v>40</v>
      </c>
      <c r="KY2" s="3">
        <f>'Datenreihe 2019'!KX14</f>
        <v>50</v>
      </c>
      <c r="KZ2" s="3">
        <f>'Datenreihe 2019'!KY14</f>
        <v>60</v>
      </c>
      <c r="LA2" s="3">
        <f>'Datenreihe 2019'!KZ14</f>
        <v>50</v>
      </c>
      <c r="LB2" s="3">
        <f>'Datenreihe 2019'!LA14</f>
        <v>50</v>
      </c>
      <c r="LC2" s="3">
        <f>'Datenreihe 2019'!LB14</f>
        <v>50</v>
      </c>
      <c r="LD2" s="3">
        <f>'Datenreihe 2019'!LC14</f>
        <v>50</v>
      </c>
      <c r="LE2" s="3">
        <f>'Datenreihe 2019'!LD14</f>
        <v>40</v>
      </c>
      <c r="LF2" s="3">
        <f>'Datenreihe 2019'!LE14</f>
        <v>50</v>
      </c>
      <c r="LG2" s="3">
        <f>'Datenreihe 2019'!LF14</f>
        <v>50</v>
      </c>
      <c r="LH2" s="3">
        <f>'Datenreihe 2019'!LG14</f>
        <v>50</v>
      </c>
      <c r="LI2" s="3">
        <f>'Datenreihe 2019'!LH14</f>
        <v>50</v>
      </c>
      <c r="LJ2" s="3">
        <f>'Datenreihe 2019'!LI14</f>
        <v>50</v>
      </c>
      <c r="LK2" s="3">
        <f>'Datenreihe 2019'!LJ14</f>
        <v>50</v>
      </c>
      <c r="LL2" s="3">
        <f>'Datenreihe 2019'!LK14</f>
        <v>60</v>
      </c>
      <c r="LM2" s="3">
        <f>'Datenreihe 2019'!LL14</f>
        <v>50</v>
      </c>
      <c r="LN2" s="3">
        <f>'Datenreihe 2019'!LM14</f>
        <v>60</v>
      </c>
      <c r="LO2" s="3">
        <f>'Datenreihe 2019'!LN14</f>
        <v>50</v>
      </c>
      <c r="LP2" s="3">
        <f>'Datenreihe 2019'!LO14</f>
        <v>50</v>
      </c>
      <c r="LQ2" s="3">
        <f>'Datenreihe 2019'!LP14</f>
        <v>40</v>
      </c>
      <c r="LR2" s="3">
        <f>'Datenreihe 2019'!LQ14</f>
        <v>40</v>
      </c>
      <c r="LS2" s="3">
        <f>'Datenreihe 2019'!LR14</f>
        <v>50</v>
      </c>
      <c r="LT2" s="3">
        <f>'Datenreihe 2019'!LS14</f>
        <v>50</v>
      </c>
      <c r="LU2" s="3">
        <f>'Datenreihe 2019'!LT14</f>
        <v>40</v>
      </c>
      <c r="LV2" s="3">
        <f>'Datenreihe 2019'!LU14</f>
        <v>40</v>
      </c>
      <c r="LW2" s="3">
        <f>'Datenreihe 2019'!LV14</f>
        <v>50</v>
      </c>
      <c r="LX2" s="3">
        <f>'Datenreihe 2019'!LW14</f>
        <v>50</v>
      </c>
      <c r="LY2" s="3">
        <f>'Datenreihe 2019'!LX14</f>
        <v>50</v>
      </c>
      <c r="LZ2" s="3">
        <f>'Datenreihe 2019'!LY14</f>
        <v>50</v>
      </c>
      <c r="MA2" s="3">
        <f>'Datenreihe 2019'!LZ14</f>
        <v>60</v>
      </c>
      <c r="MB2" s="3">
        <f>'Datenreihe 2019'!MA14</f>
        <v>50</v>
      </c>
      <c r="MC2" s="3">
        <f>'Datenreihe 2019'!MB14</f>
        <v>50</v>
      </c>
      <c r="MD2" s="3">
        <f>'Datenreihe 2019'!MC14</f>
        <v>50</v>
      </c>
      <c r="ME2" s="3">
        <f>'Datenreihe 2019'!MD14</f>
        <v>40</v>
      </c>
      <c r="MF2" s="3">
        <f>'Datenreihe 2019'!ME14</f>
        <v>40</v>
      </c>
      <c r="MG2" s="3">
        <f>'Datenreihe 2019'!MF14</f>
        <v>40</v>
      </c>
      <c r="MH2" s="3">
        <f>'Datenreihe 2019'!MG14</f>
        <v>50</v>
      </c>
      <c r="MI2" s="3">
        <f>'Datenreihe 2019'!MH14</f>
        <v>50</v>
      </c>
      <c r="MJ2" s="3">
        <f>'Datenreihe 2019'!MI14</f>
        <v>50</v>
      </c>
      <c r="MK2" s="3">
        <f>'Datenreihe 2019'!MJ14</f>
        <v>50</v>
      </c>
      <c r="ML2" s="3">
        <f>'Datenreihe 2019'!MK14</f>
        <v>50</v>
      </c>
      <c r="MM2" s="3">
        <f>'Datenreihe 2019'!ML14</f>
        <v>40</v>
      </c>
      <c r="MN2" s="3">
        <f>'Datenreihe 2019'!MM14</f>
        <v>40</v>
      </c>
      <c r="MO2" s="3">
        <f>'Datenreihe 2019'!MN14</f>
        <v>40</v>
      </c>
      <c r="MP2" s="3">
        <f>'Datenreihe 2019'!MO14</f>
        <v>50</v>
      </c>
      <c r="MQ2" s="3">
        <f>'Datenreihe 2019'!MP14</f>
        <v>40</v>
      </c>
      <c r="MR2" s="3">
        <f>'Datenreihe 2019'!MQ14</f>
        <v>40</v>
      </c>
      <c r="MS2" s="3">
        <f>'Datenreihe 2019'!MR14</f>
        <v>40</v>
      </c>
      <c r="MT2" s="3">
        <f>'Datenreihe 2019'!MS14</f>
        <v>50</v>
      </c>
      <c r="MU2" s="3">
        <f>'Datenreihe 2019'!MT14</f>
        <v>50</v>
      </c>
      <c r="MV2" s="3">
        <f>'Datenreihe 2019'!MU14</f>
        <v>50</v>
      </c>
      <c r="MW2" s="3">
        <f>'Datenreihe 2019'!MV14</f>
        <v>50</v>
      </c>
      <c r="MX2" s="3">
        <f>'Datenreihe 2019'!MW14</f>
        <v>60</v>
      </c>
      <c r="MY2" s="3">
        <f>'Datenreihe 2019'!MX14</f>
        <v>50</v>
      </c>
      <c r="MZ2" s="3">
        <f>'Datenreihe 2019'!MY14</f>
        <v>50</v>
      </c>
      <c r="NA2" s="3">
        <f>'Datenreihe 2019'!MZ14</f>
        <v>50</v>
      </c>
      <c r="NB2" s="3">
        <f>'Datenreihe 2019'!NA14</f>
        <v>40</v>
      </c>
      <c r="NC2" s="3">
        <f>'Datenreihe 2019'!NB14</f>
        <v>40</v>
      </c>
    </row>
    <row r="3" spans="1:367" s="3" customFormat="1" ht="11.25" x14ac:dyDescent="0.25">
      <c r="A3" s="3">
        <v>2</v>
      </c>
      <c r="B3" s="3" t="s">
        <v>9</v>
      </c>
      <c r="C3" s="3">
        <f>'Datenreihe 2019'!B15</f>
        <v>130</v>
      </c>
      <c r="D3" s="3">
        <f>'Datenreihe 2019'!C15</f>
        <v>130</v>
      </c>
      <c r="E3" s="3">
        <f>'Datenreihe 2019'!D15</f>
        <v>130</v>
      </c>
      <c r="F3" s="3">
        <f>'Datenreihe 2019'!E15</f>
        <v>130</v>
      </c>
      <c r="G3" s="3">
        <f>'Datenreihe 2019'!F15</f>
        <v>130</v>
      </c>
      <c r="H3" s="3">
        <f>'Datenreihe 2019'!G15</f>
        <v>130</v>
      </c>
      <c r="I3" s="3">
        <f>'Datenreihe 2019'!H15</f>
        <v>130</v>
      </c>
      <c r="J3" s="3">
        <f>'Datenreihe 2019'!I15</f>
        <v>120</v>
      </c>
      <c r="K3" s="3">
        <f>'Datenreihe 2019'!J15</f>
        <v>130</v>
      </c>
      <c r="L3" s="3">
        <f>'Datenreihe 2019'!K15</f>
        <v>130</v>
      </c>
      <c r="M3" s="3">
        <f>'Datenreihe 2019'!L15</f>
        <v>130</v>
      </c>
      <c r="N3" s="3">
        <f>'Datenreihe 2019'!M15</f>
        <v>130</v>
      </c>
      <c r="O3" s="3">
        <f>'Datenreihe 2019'!N15</f>
        <v>130</v>
      </c>
      <c r="P3" s="3">
        <f>'Datenreihe 2019'!O15</f>
        <v>130</v>
      </c>
      <c r="Q3" s="3">
        <f>'Datenreihe 2019'!P15</f>
        <v>130</v>
      </c>
      <c r="R3" s="3">
        <f>'Datenreihe 2019'!Q15</f>
        <v>130</v>
      </c>
      <c r="S3" s="3">
        <f>'Datenreihe 2019'!R15</f>
        <v>130</v>
      </c>
      <c r="T3" s="3">
        <f>'Datenreihe 2019'!S15</f>
        <v>130</v>
      </c>
      <c r="U3" s="3">
        <f>'Datenreihe 2019'!T15</f>
        <v>130</v>
      </c>
      <c r="V3" s="3">
        <f>'Datenreihe 2019'!U15</f>
        <v>130</v>
      </c>
      <c r="W3" s="3">
        <f>'Datenreihe 2019'!V15</f>
        <v>130</v>
      </c>
      <c r="X3" s="3">
        <f>'Datenreihe 2019'!W15</f>
        <v>130</v>
      </c>
      <c r="Y3" s="3">
        <f>'Datenreihe 2019'!X15</f>
        <v>130</v>
      </c>
      <c r="Z3" s="3">
        <f>'Datenreihe 2019'!Y15</f>
        <v>130</v>
      </c>
      <c r="AA3" s="3">
        <f>'Datenreihe 2019'!Z15</f>
        <v>130</v>
      </c>
      <c r="AB3" s="3">
        <f>'Datenreihe 2019'!AA15</f>
        <v>130</v>
      </c>
      <c r="AC3" s="3">
        <f>'Datenreihe 2019'!AB15</f>
        <v>130</v>
      </c>
      <c r="AD3" s="3">
        <f>'Datenreihe 2019'!AC15</f>
        <v>130</v>
      </c>
      <c r="AE3" s="3">
        <f>'Datenreihe 2019'!AD15</f>
        <v>130</v>
      </c>
      <c r="AF3" s="3">
        <f>'Datenreihe 2019'!AE15</f>
        <v>130</v>
      </c>
      <c r="AG3" s="3">
        <f>'Datenreihe 2019'!AF15</f>
        <v>130</v>
      </c>
      <c r="AH3" s="3">
        <f>'Datenreihe 2019'!AG15</f>
        <v>130</v>
      </c>
      <c r="AI3" s="3">
        <f>'Datenreihe 2019'!AH15</f>
        <v>130</v>
      </c>
      <c r="AJ3" s="3">
        <f>'Datenreihe 2019'!AI15</f>
        <v>130</v>
      </c>
      <c r="AK3" s="3">
        <f>'Datenreihe 2019'!AJ15</f>
        <v>130</v>
      </c>
      <c r="AL3" s="3">
        <f>'Datenreihe 2019'!AK15</f>
        <v>130</v>
      </c>
      <c r="AM3" s="3">
        <f>'Datenreihe 2019'!AL15</f>
        <v>130</v>
      </c>
      <c r="AN3" s="3">
        <f>'Datenreihe 2019'!AM15</f>
        <v>130</v>
      </c>
      <c r="AO3" s="3">
        <f>'Datenreihe 2019'!AN15</f>
        <v>130</v>
      </c>
      <c r="AP3" s="3">
        <f>'Datenreihe 2019'!AO15</f>
        <v>130</v>
      </c>
      <c r="AQ3" s="3">
        <f>'Datenreihe 2019'!AP15</f>
        <v>130</v>
      </c>
      <c r="AR3" s="3">
        <f>'Datenreihe 2019'!AQ15</f>
        <v>130</v>
      </c>
      <c r="AS3" s="3">
        <f>'Datenreihe 2019'!AR15</f>
        <v>130</v>
      </c>
      <c r="AT3" s="3">
        <f>'Datenreihe 2019'!AS15</f>
        <v>130</v>
      </c>
      <c r="AU3" s="3">
        <f>'Datenreihe 2019'!AT15</f>
        <v>130</v>
      </c>
      <c r="AV3" s="3">
        <f>'Datenreihe 2019'!AU15</f>
        <v>130</v>
      </c>
      <c r="AW3" s="3">
        <f>'Datenreihe 2019'!AV15</f>
        <v>130</v>
      </c>
      <c r="AX3" s="3">
        <f>'Datenreihe 2019'!AW15</f>
        <v>130</v>
      </c>
      <c r="AY3" s="3">
        <f>'Datenreihe 2019'!AX15</f>
        <v>130</v>
      </c>
      <c r="AZ3" s="3">
        <f>'Datenreihe 2019'!AY15</f>
        <v>130</v>
      </c>
      <c r="BA3" s="3">
        <f>'Datenreihe 2019'!AZ15</f>
        <v>130</v>
      </c>
      <c r="BB3" s="3">
        <f>'Datenreihe 2019'!BA15</f>
        <v>130</v>
      </c>
      <c r="BC3" s="3">
        <f>'Datenreihe 2019'!BB15</f>
        <v>130</v>
      </c>
      <c r="BD3" s="3">
        <f>'Datenreihe 2019'!BC15</f>
        <v>130</v>
      </c>
      <c r="BE3" s="3">
        <f>'Datenreihe 2019'!BD15</f>
        <v>130</v>
      </c>
      <c r="BF3" s="3">
        <f>'Datenreihe 2019'!BE15</f>
        <v>130</v>
      </c>
      <c r="BG3" s="3">
        <f>'Datenreihe 2019'!BF15</f>
        <v>130</v>
      </c>
      <c r="BH3" s="3">
        <f>'Datenreihe 2019'!BG15</f>
        <v>130</v>
      </c>
      <c r="BI3" s="3">
        <f>'Datenreihe 2019'!BH15</f>
        <v>130</v>
      </c>
      <c r="BJ3" s="3">
        <f>'Datenreihe 2019'!BI15</f>
        <v>120</v>
      </c>
      <c r="BK3" s="3">
        <f>'Datenreihe 2019'!BJ15</f>
        <v>120</v>
      </c>
      <c r="BL3" s="3">
        <f>'Datenreihe 2019'!BK15</f>
        <v>120</v>
      </c>
      <c r="BM3" s="3">
        <f>'Datenreihe 2019'!BL15</f>
        <v>120</v>
      </c>
      <c r="BN3" s="3">
        <f>'Datenreihe 2019'!BM15</f>
        <v>120</v>
      </c>
      <c r="BO3" s="3">
        <f>'Datenreihe 2019'!BN15</f>
        <v>120</v>
      </c>
      <c r="BP3" s="3">
        <f>'Datenreihe 2019'!BO15</f>
        <v>120</v>
      </c>
      <c r="BQ3" s="3">
        <f>'Datenreihe 2019'!BP15</f>
        <v>120</v>
      </c>
      <c r="BR3" s="3">
        <f>'Datenreihe 2019'!BQ15</f>
        <v>120</v>
      </c>
      <c r="BS3" s="3">
        <f>'Datenreihe 2019'!BR15</f>
        <v>120</v>
      </c>
      <c r="BT3" s="3">
        <f>'Datenreihe 2019'!BS15</f>
        <v>120</v>
      </c>
      <c r="BU3" s="3">
        <f>'Datenreihe 2019'!BT15</f>
        <v>120</v>
      </c>
      <c r="BV3" s="3">
        <f>'Datenreihe 2019'!BU15</f>
        <v>120</v>
      </c>
      <c r="BW3" s="3">
        <f>'Datenreihe 2019'!BV15</f>
        <v>110</v>
      </c>
      <c r="BX3" s="3">
        <f>'Datenreihe 2019'!BW15</f>
        <v>120</v>
      </c>
      <c r="BY3" s="3">
        <f>'Datenreihe 2019'!BX15</f>
        <v>110</v>
      </c>
      <c r="BZ3" s="3">
        <f>'Datenreihe 2019'!BY15</f>
        <v>120</v>
      </c>
      <c r="CA3" s="3">
        <f>'Datenreihe 2019'!BZ15</f>
        <v>110</v>
      </c>
      <c r="CB3" s="3">
        <f>'Datenreihe 2019'!CA15</f>
        <v>120</v>
      </c>
      <c r="CC3" s="3">
        <f>'Datenreihe 2019'!CB15</f>
        <v>120</v>
      </c>
      <c r="CD3" s="3">
        <f>'Datenreihe 2019'!CC15</f>
        <v>120</v>
      </c>
      <c r="CE3" s="3">
        <f>'Datenreihe 2019'!CD15</f>
        <v>120</v>
      </c>
      <c r="CF3" s="3">
        <f>'Datenreihe 2019'!CE15</f>
        <v>120</v>
      </c>
      <c r="CG3" s="3">
        <f>'Datenreihe 2019'!CF15</f>
        <v>120</v>
      </c>
      <c r="CH3" s="3">
        <f>'Datenreihe 2019'!CG15</f>
        <v>120</v>
      </c>
      <c r="CI3" s="3">
        <f>'Datenreihe 2019'!CH15</f>
        <v>120</v>
      </c>
      <c r="CJ3" s="3">
        <f>'Datenreihe 2019'!CI15</f>
        <v>120</v>
      </c>
      <c r="CK3" s="3">
        <f>'Datenreihe 2019'!CJ15</f>
        <v>120</v>
      </c>
      <c r="CL3" s="3">
        <f>'Datenreihe 2019'!CK15</f>
        <v>120</v>
      </c>
      <c r="CM3" s="3">
        <f>'Datenreihe 2019'!CL15</f>
        <v>120</v>
      </c>
      <c r="CN3" s="3">
        <f>'Datenreihe 2019'!CM15</f>
        <v>120</v>
      </c>
      <c r="CO3" s="3">
        <f>'Datenreihe 2019'!CN15</f>
        <v>120</v>
      </c>
      <c r="CP3" s="3">
        <f>'Datenreihe 2019'!CO15</f>
        <v>120</v>
      </c>
      <c r="CQ3" s="3">
        <f>'Datenreihe 2019'!CP15</f>
        <v>130</v>
      </c>
      <c r="CR3" s="3">
        <f>'Datenreihe 2019'!CQ15</f>
        <v>130</v>
      </c>
      <c r="CS3" s="3">
        <f>'Datenreihe 2019'!CR15</f>
        <v>130</v>
      </c>
      <c r="CT3" s="3">
        <f>'Datenreihe 2019'!CS15</f>
        <v>130</v>
      </c>
      <c r="CU3" s="3">
        <f>'Datenreihe 2019'!CT15</f>
        <v>120</v>
      </c>
      <c r="CV3" s="3">
        <f>'Datenreihe 2019'!CU15</f>
        <v>120</v>
      </c>
      <c r="CW3" s="3">
        <f>'Datenreihe 2019'!CV15</f>
        <v>120</v>
      </c>
      <c r="CX3" s="3">
        <f>'Datenreihe 2019'!CW15</f>
        <v>120</v>
      </c>
      <c r="CY3" s="3">
        <f>'Datenreihe 2019'!CX15</f>
        <v>120</v>
      </c>
      <c r="CZ3" s="3">
        <f>'Datenreihe 2019'!CY15</f>
        <v>120</v>
      </c>
      <c r="DA3" s="3">
        <f>'Datenreihe 2019'!CZ15</f>
        <v>120</v>
      </c>
      <c r="DB3" s="3">
        <f>'Datenreihe 2019'!DA15</f>
        <v>120</v>
      </c>
      <c r="DC3" s="3">
        <f>'Datenreihe 2019'!DB15</f>
        <v>120</v>
      </c>
      <c r="DD3" s="3">
        <f>'Datenreihe 2019'!DC15</f>
        <v>120</v>
      </c>
      <c r="DE3" s="3">
        <f>'Datenreihe 2019'!DD15</f>
        <v>130</v>
      </c>
      <c r="DF3" s="3">
        <f>'Datenreihe 2019'!DE15</f>
        <v>130</v>
      </c>
      <c r="DG3" s="3">
        <f>'Datenreihe 2019'!DF15</f>
        <v>120</v>
      </c>
      <c r="DH3" s="3">
        <f>'Datenreihe 2019'!DG15</f>
        <v>120</v>
      </c>
      <c r="DI3" s="3">
        <f>'Datenreihe 2019'!DH15</f>
        <v>120</v>
      </c>
      <c r="DJ3" s="3">
        <f>'Datenreihe 2019'!DI15</f>
        <v>120</v>
      </c>
      <c r="DK3" s="3">
        <f>'Datenreihe 2019'!DJ15</f>
        <v>120</v>
      </c>
      <c r="DL3" s="3">
        <f>'Datenreihe 2019'!DK15</f>
        <v>120</v>
      </c>
      <c r="DM3" s="3">
        <f>'Datenreihe 2019'!DL15</f>
        <v>120</v>
      </c>
      <c r="DN3" s="3">
        <f>'Datenreihe 2019'!DM15</f>
        <v>120</v>
      </c>
      <c r="DO3" s="3">
        <f>'Datenreihe 2019'!DN15</f>
        <v>130</v>
      </c>
      <c r="DP3" s="3">
        <f>'Datenreihe 2019'!DO15</f>
        <v>130</v>
      </c>
      <c r="DQ3" s="3">
        <f>'Datenreihe 2019'!DP15</f>
        <v>120</v>
      </c>
      <c r="DR3" s="3">
        <f>'Datenreihe 2019'!DQ15</f>
        <v>130</v>
      </c>
      <c r="DS3" s="3">
        <f>'Datenreihe 2019'!DR15</f>
        <v>120</v>
      </c>
      <c r="DT3" s="3">
        <f>'Datenreihe 2019'!DS15</f>
        <v>120</v>
      </c>
      <c r="DU3" s="3">
        <f>'Datenreihe 2019'!DT15</f>
        <v>120</v>
      </c>
      <c r="DV3" s="3">
        <f>'Datenreihe 2019'!DU15</f>
        <v>120</v>
      </c>
      <c r="DW3" s="3">
        <f>'Datenreihe 2019'!DV15</f>
        <v>120</v>
      </c>
      <c r="DX3" s="3">
        <f>'Datenreihe 2019'!DW15</f>
        <v>120</v>
      </c>
      <c r="DY3" s="3">
        <f>'Datenreihe 2019'!DX15</f>
        <v>120</v>
      </c>
      <c r="DZ3" s="3">
        <f>'Datenreihe 2019'!DY15</f>
        <v>120</v>
      </c>
      <c r="EA3" s="3">
        <f>'Datenreihe 2019'!DZ15</f>
        <v>110</v>
      </c>
      <c r="EB3" s="3">
        <f>'Datenreihe 2019'!EA15</f>
        <v>120</v>
      </c>
      <c r="EC3" s="3">
        <f>'Datenreihe 2019'!EB15</f>
        <v>120</v>
      </c>
      <c r="ED3" s="3">
        <f>'Datenreihe 2019'!EC15</f>
        <v>120</v>
      </c>
      <c r="EE3" s="3">
        <f>'Datenreihe 2019'!ED15</f>
        <v>120</v>
      </c>
      <c r="EF3" s="3">
        <f>'Datenreihe 2019'!EE15</f>
        <v>120</v>
      </c>
      <c r="EG3" s="3">
        <f>'Datenreihe 2019'!EF15</f>
        <v>120</v>
      </c>
      <c r="EH3" s="3">
        <f>'Datenreihe 2019'!EG15</f>
        <v>120</v>
      </c>
      <c r="EI3" s="3">
        <f>'Datenreihe 2019'!EH15</f>
        <v>120</v>
      </c>
      <c r="EJ3" s="3">
        <f>'Datenreihe 2019'!EI15</f>
        <v>120</v>
      </c>
      <c r="EK3" s="3">
        <f>'Datenreihe 2019'!EJ15</f>
        <v>120</v>
      </c>
      <c r="EL3" s="3">
        <f>'Datenreihe 2019'!EK15</f>
        <v>120</v>
      </c>
      <c r="EM3" s="3">
        <f>'Datenreihe 2019'!EL15</f>
        <v>120</v>
      </c>
      <c r="EN3" s="3">
        <f>'Datenreihe 2019'!EM15</f>
        <v>120</v>
      </c>
      <c r="EO3" s="3">
        <f>'Datenreihe 2019'!EN15</f>
        <v>120</v>
      </c>
      <c r="EP3" s="3">
        <f>'Datenreihe 2019'!EO15</f>
        <v>120</v>
      </c>
      <c r="EQ3" s="3">
        <f>'Datenreihe 2019'!EP15</f>
        <v>120</v>
      </c>
      <c r="ER3" s="3">
        <f>'Datenreihe 2019'!EQ15</f>
        <v>120</v>
      </c>
      <c r="ES3" s="3">
        <f>'Datenreihe 2019'!ER15</f>
        <v>120</v>
      </c>
      <c r="ET3" s="3">
        <f>'Datenreihe 2019'!ES15</f>
        <v>110</v>
      </c>
      <c r="EU3" s="3">
        <f>'Datenreihe 2019'!ET15</f>
        <v>110</v>
      </c>
      <c r="EV3" s="3">
        <f>'Datenreihe 2019'!EU15</f>
        <v>120</v>
      </c>
      <c r="EW3" s="3">
        <f>'Datenreihe 2019'!EV15</f>
        <v>120</v>
      </c>
      <c r="EX3" s="3">
        <f>'Datenreihe 2019'!EW15</f>
        <v>120</v>
      </c>
      <c r="EY3" s="3">
        <f>'Datenreihe 2019'!EX15</f>
        <v>120</v>
      </c>
      <c r="EZ3" s="3">
        <f>'Datenreihe 2019'!EY15</f>
        <v>110</v>
      </c>
      <c r="FA3" s="3">
        <f>'Datenreihe 2019'!EZ15</f>
        <v>120</v>
      </c>
      <c r="FB3" s="3">
        <f>'Datenreihe 2019'!FA15</f>
        <v>110</v>
      </c>
      <c r="FC3" s="3">
        <f>'Datenreihe 2019'!FB15</f>
        <v>120</v>
      </c>
      <c r="FD3" s="3">
        <f>'Datenreihe 2019'!FC15</f>
        <v>120</v>
      </c>
      <c r="FE3" s="3">
        <f>'Datenreihe 2019'!FD15</f>
        <v>120</v>
      </c>
      <c r="FF3" s="3">
        <f>'Datenreihe 2019'!FE15</f>
        <v>120</v>
      </c>
      <c r="FG3" s="3">
        <f>'Datenreihe 2019'!FF15</f>
        <v>120</v>
      </c>
      <c r="FH3" s="3">
        <f>'Datenreihe 2019'!FG15</f>
        <v>120</v>
      </c>
      <c r="FI3" s="3">
        <f>'Datenreihe 2019'!FH15</f>
        <v>120</v>
      </c>
      <c r="FJ3" s="3">
        <f>'Datenreihe 2019'!FI15</f>
        <v>120</v>
      </c>
      <c r="FK3" s="3">
        <f>'Datenreihe 2019'!FJ15</f>
        <v>120</v>
      </c>
      <c r="FL3" s="3">
        <f>'Datenreihe 2019'!FK15</f>
        <v>120</v>
      </c>
      <c r="FM3" s="3">
        <f>'Datenreihe 2019'!FL15</f>
        <v>120</v>
      </c>
      <c r="FN3" s="3">
        <f>'Datenreihe 2019'!FM15</f>
        <v>120</v>
      </c>
      <c r="FO3" s="3">
        <f>'Datenreihe 2019'!FN15</f>
        <v>110</v>
      </c>
      <c r="FP3" s="3">
        <f>'Datenreihe 2019'!FO15</f>
        <v>110</v>
      </c>
      <c r="FQ3" s="3">
        <f>'Datenreihe 2019'!FP15</f>
        <v>110</v>
      </c>
      <c r="FR3" s="3">
        <f>'Datenreihe 2019'!FQ15</f>
        <v>120</v>
      </c>
      <c r="FS3" s="3">
        <f>'Datenreihe 2019'!FR15</f>
        <v>120</v>
      </c>
      <c r="FT3" s="3">
        <f>'Datenreihe 2019'!FS15</f>
        <v>120</v>
      </c>
      <c r="FU3" s="3">
        <f>'Datenreihe 2019'!FT15</f>
        <v>110</v>
      </c>
      <c r="FV3" s="3">
        <f>'Datenreihe 2019'!FU15</f>
        <v>110</v>
      </c>
      <c r="FW3" s="3">
        <f>'Datenreihe 2019'!FV15</f>
        <v>110</v>
      </c>
      <c r="FX3" s="3">
        <f>'Datenreihe 2019'!FW15</f>
        <v>110</v>
      </c>
      <c r="FY3" s="3">
        <f>'Datenreihe 2019'!FX15</f>
        <v>120</v>
      </c>
      <c r="FZ3" s="3">
        <f>'Datenreihe 2019'!FY15</f>
        <v>120</v>
      </c>
      <c r="GA3" s="3">
        <f>'Datenreihe 2019'!FZ15</f>
        <v>110</v>
      </c>
      <c r="GB3" s="3">
        <f>'Datenreihe 2019'!GA15</f>
        <v>120</v>
      </c>
      <c r="GC3" s="3">
        <f>'Datenreihe 2019'!GB15</f>
        <v>110</v>
      </c>
      <c r="GD3" s="3">
        <f>'Datenreihe 2019'!GC15</f>
        <v>120</v>
      </c>
      <c r="GE3" s="3">
        <f>'Datenreihe 2019'!GD15</f>
        <v>120</v>
      </c>
      <c r="GF3" s="3">
        <f>'Datenreihe 2019'!GE15</f>
        <v>120</v>
      </c>
      <c r="GG3" s="3">
        <f>'Datenreihe 2019'!GF15</f>
        <v>120</v>
      </c>
      <c r="GH3" s="3">
        <f>'Datenreihe 2019'!GG15</f>
        <v>120</v>
      </c>
      <c r="GI3" s="3">
        <f>'Datenreihe 2019'!GH15</f>
        <v>120</v>
      </c>
      <c r="GJ3" s="3">
        <f>'Datenreihe 2019'!GI15</f>
        <v>110</v>
      </c>
      <c r="GK3" s="3">
        <f>'Datenreihe 2019'!GJ15</f>
        <v>110</v>
      </c>
      <c r="GL3" s="3">
        <f>'Datenreihe 2019'!GK15</f>
        <v>120</v>
      </c>
      <c r="GM3" s="3">
        <f>'Datenreihe 2019'!GL15</f>
        <v>110</v>
      </c>
      <c r="GN3" s="3">
        <f>'Datenreihe 2019'!GM15</f>
        <v>110</v>
      </c>
      <c r="GO3" s="3">
        <f>'Datenreihe 2019'!GN15</f>
        <v>110</v>
      </c>
      <c r="GP3" s="3">
        <f>'Datenreihe 2019'!GO15</f>
        <v>110</v>
      </c>
      <c r="GQ3" s="3">
        <f>'Datenreihe 2019'!GP15</f>
        <v>110</v>
      </c>
      <c r="GR3" s="3">
        <f>'Datenreihe 2019'!GQ15</f>
        <v>110</v>
      </c>
      <c r="GS3" s="3">
        <f>'Datenreihe 2019'!GR15</f>
        <v>110</v>
      </c>
      <c r="GT3" s="3">
        <f>'Datenreihe 2019'!GS15</f>
        <v>110</v>
      </c>
      <c r="GU3" s="3">
        <f>'Datenreihe 2019'!GT15</f>
        <v>110</v>
      </c>
      <c r="GV3" s="3">
        <f>'Datenreihe 2019'!GU15</f>
        <v>110</v>
      </c>
      <c r="GW3" s="3">
        <f>'Datenreihe 2019'!GV15</f>
        <v>110</v>
      </c>
      <c r="GX3" s="3">
        <f>'Datenreihe 2019'!GW15</f>
        <v>110</v>
      </c>
      <c r="GY3" s="3">
        <f>'Datenreihe 2019'!GX15</f>
        <v>110</v>
      </c>
      <c r="GZ3" s="3">
        <f>'Datenreihe 2019'!GY15</f>
        <v>110</v>
      </c>
      <c r="HA3" s="3">
        <f>'Datenreihe 2019'!GZ15</f>
        <v>110</v>
      </c>
      <c r="HB3" s="3">
        <f>'Datenreihe 2019'!HA15</f>
        <v>110</v>
      </c>
      <c r="HC3" s="3">
        <f>'Datenreihe 2019'!HB15</f>
        <v>110</v>
      </c>
      <c r="HD3" s="3">
        <f>'Datenreihe 2019'!HC15</f>
        <v>110</v>
      </c>
      <c r="HE3" s="3">
        <f>'Datenreihe 2019'!HD15</f>
        <v>110</v>
      </c>
      <c r="HF3" s="3">
        <f>'Datenreihe 2019'!HE15</f>
        <v>110</v>
      </c>
      <c r="HG3" s="3">
        <f>'Datenreihe 2019'!HF15</f>
        <v>110</v>
      </c>
      <c r="HH3" s="3">
        <f>'Datenreihe 2019'!HG15</f>
        <v>110</v>
      </c>
      <c r="HI3" s="3">
        <f>'Datenreihe 2019'!HH15</f>
        <v>110</v>
      </c>
      <c r="HJ3" s="3">
        <f>'Datenreihe 2019'!HI15</f>
        <v>110</v>
      </c>
      <c r="HK3" s="3">
        <f>'Datenreihe 2019'!HJ15</f>
        <v>110</v>
      </c>
      <c r="HL3" s="3">
        <f>'Datenreihe 2019'!HK15</f>
        <v>110</v>
      </c>
      <c r="HM3" s="3">
        <f>'Datenreihe 2019'!HL15</f>
        <v>110</v>
      </c>
      <c r="HN3" s="3">
        <f>'Datenreihe 2019'!HM15</f>
        <v>110</v>
      </c>
      <c r="HO3" s="3">
        <f>'Datenreihe 2019'!HN15</f>
        <v>110</v>
      </c>
      <c r="HP3" s="3">
        <f>'Datenreihe 2019'!HO15</f>
        <v>110</v>
      </c>
      <c r="HQ3" s="3">
        <f>'Datenreihe 2019'!HP15</f>
        <v>110</v>
      </c>
      <c r="HR3" s="3">
        <f>'Datenreihe 2019'!HQ15</f>
        <v>110</v>
      </c>
      <c r="HS3" s="3">
        <f>'Datenreihe 2019'!HR15</f>
        <v>110</v>
      </c>
      <c r="HT3" s="3">
        <f>'Datenreihe 2019'!HS15</f>
        <v>110</v>
      </c>
      <c r="HU3" s="3">
        <f>'Datenreihe 2019'!HT15</f>
        <v>110</v>
      </c>
      <c r="HV3" s="3">
        <f>'Datenreihe 2019'!HU15</f>
        <v>110</v>
      </c>
      <c r="HW3" s="3">
        <f>'Datenreihe 2019'!HV15</f>
        <v>120</v>
      </c>
      <c r="HX3" s="3">
        <f>'Datenreihe 2019'!HW15</f>
        <v>120</v>
      </c>
      <c r="HY3" s="3">
        <f>'Datenreihe 2019'!HX15</f>
        <v>120</v>
      </c>
      <c r="HZ3" s="3">
        <f>'Datenreihe 2019'!HY15</f>
        <v>120</v>
      </c>
      <c r="IA3" s="3">
        <f>'Datenreihe 2019'!HZ15</f>
        <v>120</v>
      </c>
      <c r="IB3" s="3">
        <f>'Datenreihe 2019'!IA15</f>
        <v>120</v>
      </c>
      <c r="IC3" s="3">
        <f>'Datenreihe 2019'!IB15</f>
        <v>120</v>
      </c>
      <c r="ID3" s="3">
        <f>'Datenreihe 2019'!IC15</f>
        <v>120</v>
      </c>
      <c r="IE3" s="3">
        <f>'Datenreihe 2019'!ID15</f>
        <v>120</v>
      </c>
      <c r="IF3" s="3">
        <f>'Datenreihe 2019'!IE15</f>
        <v>110</v>
      </c>
      <c r="IG3" s="3">
        <f>'Datenreihe 2019'!IF15</f>
        <v>110</v>
      </c>
      <c r="IH3" s="3">
        <f>'Datenreihe 2019'!IG15</f>
        <v>110</v>
      </c>
      <c r="II3" s="3">
        <f>'Datenreihe 2019'!IH15</f>
        <v>110</v>
      </c>
      <c r="IJ3" s="3">
        <f>'Datenreihe 2019'!II15</f>
        <v>110</v>
      </c>
      <c r="IK3" s="3">
        <f>'Datenreihe 2019'!IJ15</f>
        <v>110</v>
      </c>
      <c r="IL3" s="3">
        <f>'Datenreihe 2019'!IK15</f>
        <v>110</v>
      </c>
      <c r="IM3" s="3">
        <f>'Datenreihe 2019'!IL15</f>
        <v>110</v>
      </c>
      <c r="IN3" s="3">
        <f>'Datenreihe 2019'!IM15</f>
        <v>120</v>
      </c>
      <c r="IO3" s="3">
        <f>'Datenreihe 2019'!IN15</f>
        <v>110</v>
      </c>
      <c r="IP3" s="3">
        <f>'Datenreihe 2019'!IO15</f>
        <v>120</v>
      </c>
      <c r="IQ3" s="3">
        <f>'Datenreihe 2019'!IP15</f>
        <v>120</v>
      </c>
      <c r="IR3" s="3">
        <f>'Datenreihe 2019'!IQ15</f>
        <v>120</v>
      </c>
      <c r="IS3" s="3">
        <f>'Datenreihe 2019'!IR15</f>
        <v>120</v>
      </c>
      <c r="IT3" s="3">
        <f>'Datenreihe 2019'!IS15</f>
        <v>120</v>
      </c>
      <c r="IU3" s="3">
        <f>'Datenreihe 2019'!IT15</f>
        <v>110</v>
      </c>
      <c r="IV3" s="3">
        <f>'Datenreihe 2019'!IU15</f>
        <v>110</v>
      </c>
      <c r="IW3" s="3">
        <f>'Datenreihe 2019'!IV15</f>
        <v>110</v>
      </c>
      <c r="IX3" s="3">
        <f>'Datenreihe 2019'!IW15</f>
        <v>110</v>
      </c>
      <c r="IY3" s="3">
        <f>'Datenreihe 2019'!IX15</f>
        <v>110</v>
      </c>
      <c r="IZ3" s="3">
        <f>'Datenreihe 2019'!IY15</f>
        <v>110</v>
      </c>
      <c r="JA3" s="3">
        <f>'Datenreihe 2019'!IZ15</f>
        <v>110</v>
      </c>
      <c r="JB3" s="3">
        <f>'Datenreihe 2019'!JA15</f>
        <v>110</v>
      </c>
      <c r="JC3" s="3">
        <f>'Datenreihe 2019'!JB15</f>
        <v>110</v>
      </c>
      <c r="JD3" s="3">
        <f>'Datenreihe 2019'!JC15</f>
        <v>110</v>
      </c>
      <c r="JE3" s="3">
        <f>'Datenreihe 2019'!JD15</f>
        <v>110</v>
      </c>
      <c r="JF3" s="3">
        <f>'Datenreihe 2019'!JE15</f>
        <v>110</v>
      </c>
      <c r="JG3" s="3">
        <f>'Datenreihe 2019'!JF15</f>
        <v>110</v>
      </c>
      <c r="JH3" s="3">
        <f>'Datenreihe 2019'!JG15</f>
        <v>110</v>
      </c>
      <c r="JI3" s="3">
        <f>'Datenreihe 2019'!JH15</f>
        <v>110</v>
      </c>
      <c r="JJ3" s="3">
        <f>'Datenreihe 2019'!JI15</f>
        <v>110</v>
      </c>
      <c r="JK3" s="3">
        <f>'Datenreihe 2019'!JJ15</f>
        <v>110</v>
      </c>
      <c r="JL3" s="3">
        <f>'Datenreihe 2019'!JK15</f>
        <v>110</v>
      </c>
      <c r="JM3" s="3">
        <f>'Datenreihe 2019'!JL15</f>
        <v>110</v>
      </c>
      <c r="JN3" s="3">
        <f>'Datenreihe 2019'!JM15</f>
        <v>110</v>
      </c>
      <c r="JO3" s="3">
        <f>'Datenreihe 2019'!JN15</f>
        <v>110</v>
      </c>
      <c r="JP3" s="3">
        <f>'Datenreihe 2019'!JO15</f>
        <v>110</v>
      </c>
      <c r="JQ3" s="3">
        <f>'Datenreihe 2019'!JP15</f>
        <v>110</v>
      </c>
      <c r="JR3" s="3">
        <f>'Datenreihe 2019'!JQ15</f>
        <v>110</v>
      </c>
      <c r="JS3" s="3">
        <f>'Datenreihe 2019'!JR15</f>
        <v>110</v>
      </c>
      <c r="JT3" s="3">
        <f>'Datenreihe 2019'!JS15</f>
        <v>120</v>
      </c>
      <c r="JU3" s="3">
        <f>'Datenreihe 2019'!JT15</f>
        <v>120</v>
      </c>
      <c r="JV3" s="3">
        <f>'Datenreihe 2019'!JU15</f>
        <v>110</v>
      </c>
      <c r="JW3" s="3">
        <f>'Datenreihe 2019'!JV15</f>
        <v>110</v>
      </c>
      <c r="JX3" s="3">
        <f>'Datenreihe 2019'!JW15</f>
        <v>120</v>
      </c>
      <c r="JY3" s="3">
        <f>'Datenreihe 2019'!JX15</f>
        <v>120</v>
      </c>
      <c r="JZ3" s="3">
        <f>'Datenreihe 2019'!JY15</f>
        <v>120</v>
      </c>
      <c r="KA3" s="3">
        <f>'Datenreihe 2019'!JZ15</f>
        <v>120</v>
      </c>
      <c r="KB3" s="3">
        <f>'Datenreihe 2019'!KA15</f>
        <v>120</v>
      </c>
      <c r="KC3" s="3">
        <f>'Datenreihe 2019'!KB15</f>
        <v>120</v>
      </c>
      <c r="KD3" s="3">
        <f>'Datenreihe 2019'!KC15</f>
        <v>120</v>
      </c>
      <c r="KE3" s="3">
        <f>'Datenreihe 2019'!KD15</f>
        <v>120</v>
      </c>
      <c r="KF3" s="3">
        <f>'Datenreihe 2019'!KE15</f>
        <v>120</v>
      </c>
      <c r="KG3" s="3">
        <f>'Datenreihe 2019'!KF15</f>
        <v>120</v>
      </c>
      <c r="KH3" s="3">
        <f>'Datenreihe 2019'!KG15</f>
        <v>120</v>
      </c>
      <c r="KI3" s="3">
        <f>'Datenreihe 2019'!KH15</f>
        <v>120</v>
      </c>
      <c r="KJ3" s="3">
        <f>'Datenreihe 2019'!KI15</f>
        <v>120</v>
      </c>
      <c r="KK3" s="3">
        <f>'Datenreihe 2019'!KJ15</f>
        <v>120</v>
      </c>
      <c r="KL3" s="3">
        <f>'Datenreihe 2019'!KK15</f>
        <v>120</v>
      </c>
      <c r="KM3" s="3">
        <f>'Datenreihe 2019'!KL15</f>
        <v>120</v>
      </c>
      <c r="KN3" s="3">
        <f>'Datenreihe 2019'!KM15</f>
        <v>120</v>
      </c>
      <c r="KO3" s="3">
        <f>'Datenreihe 2019'!KN15</f>
        <v>120</v>
      </c>
      <c r="KP3" s="3">
        <f>'Datenreihe 2019'!KO15</f>
        <v>130</v>
      </c>
      <c r="KQ3" s="3">
        <f>'Datenreihe 2019'!KP15</f>
        <v>120</v>
      </c>
      <c r="KR3" s="3">
        <f>'Datenreihe 2019'!KQ15</f>
        <v>120</v>
      </c>
      <c r="KS3" s="3">
        <f>'Datenreihe 2019'!KR15</f>
        <v>120</v>
      </c>
      <c r="KT3" s="3">
        <f>'Datenreihe 2019'!KS15</f>
        <v>120</v>
      </c>
      <c r="KU3" s="3">
        <f>'Datenreihe 2019'!KT15</f>
        <v>130</v>
      </c>
      <c r="KV3" s="3">
        <f>'Datenreihe 2019'!KU15</f>
        <v>130</v>
      </c>
      <c r="KW3" s="3">
        <f>'Datenreihe 2019'!KV15</f>
        <v>120</v>
      </c>
      <c r="KX3" s="3">
        <f>'Datenreihe 2019'!KW15</f>
        <v>120</v>
      </c>
      <c r="KY3" s="3">
        <f>'Datenreihe 2019'!KX15</f>
        <v>120</v>
      </c>
      <c r="KZ3" s="3">
        <f>'Datenreihe 2019'!KY15</f>
        <v>120</v>
      </c>
      <c r="LA3" s="3">
        <f>'Datenreihe 2019'!KZ15</f>
        <v>120</v>
      </c>
      <c r="LB3" s="3">
        <f>'Datenreihe 2019'!LA15</f>
        <v>120</v>
      </c>
      <c r="LC3" s="3">
        <f>'Datenreihe 2019'!LB15</f>
        <v>120</v>
      </c>
      <c r="LD3" s="3">
        <f>'Datenreihe 2019'!LC15</f>
        <v>130</v>
      </c>
      <c r="LE3" s="3">
        <f>'Datenreihe 2019'!LD15</f>
        <v>130</v>
      </c>
      <c r="LF3" s="3">
        <f>'Datenreihe 2019'!LE15</f>
        <v>130</v>
      </c>
      <c r="LG3" s="3">
        <f>'Datenreihe 2019'!LF15</f>
        <v>130</v>
      </c>
      <c r="LH3" s="3">
        <f>'Datenreihe 2019'!LG15</f>
        <v>130</v>
      </c>
      <c r="LI3" s="3">
        <f>'Datenreihe 2019'!LH15</f>
        <v>130</v>
      </c>
      <c r="LJ3" s="3">
        <f>'Datenreihe 2019'!LI15</f>
        <v>130</v>
      </c>
      <c r="LK3" s="3">
        <f>'Datenreihe 2019'!LJ15</f>
        <v>130</v>
      </c>
      <c r="LL3" s="3">
        <f>'Datenreihe 2019'!LK15</f>
        <v>130</v>
      </c>
      <c r="LM3" s="3">
        <f>'Datenreihe 2019'!LL15</f>
        <v>130</v>
      </c>
      <c r="LN3" s="3">
        <f>'Datenreihe 2019'!LM15</f>
        <v>130</v>
      </c>
      <c r="LO3" s="3">
        <f>'Datenreihe 2019'!LN15</f>
        <v>130</v>
      </c>
      <c r="LP3" s="3">
        <f>'Datenreihe 2019'!LO15</f>
        <v>130</v>
      </c>
      <c r="LQ3" s="3">
        <f>'Datenreihe 2019'!LP15</f>
        <v>130</v>
      </c>
      <c r="LR3" s="3">
        <f>'Datenreihe 2019'!LQ15</f>
        <v>130</v>
      </c>
      <c r="LS3" s="3">
        <f>'Datenreihe 2019'!LR15</f>
        <v>130</v>
      </c>
      <c r="LT3" s="3">
        <f>'Datenreihe 2019'!LS15</f>
        <v>130</v>
      </c>
      <c r="LU3" s="3">
        <f>'Datenreihe 2019'!LT15</f>
        <v>130</v>
      </c>
      <c r="LV3" s="3">
        <f>'Datenreihe 2019'!LU15</f>
        <v>130</v>
      </c>
      <c r="LW3" s="3">
        <f>'Datenreihe 2019'!LV15</f>
        <v>130</v>
      </c>
      <c r="LX3" s="3">
        <f>'Datenreihe 2019'!LW15</f>
        <v>130</v>
      </c>
      <c r="LY3" s="3">
        <f>'Datenreihe 2019'!LX15</f>
        <v>130</v>
      </c>
      <c r="LZ3" s="3">
        <f>'Datenreihe 2019'!LY15</f>
        <v>130</v>
      </c>
      <c r="MA3" s="3">
        <f>'Datenreihe 2019'!LZ15</f>
        <v>130</v>
      </c>
      <c r="MB3" s="3">
        <f>'Datenreihe 2019'!MA15</f>
        <v>130</v>
      </c>
      <c r="MC3" s="3">
        <f>'Datenreihe 2019'!MB15</f>
        <v>130</v>
      </c>
      <c r="MD3" s="3">
        <f>'Datenreihe 2019'!MC15</f>
        <v>130</v>
      </c>
      <c r="ME3" s="3">
        <f>'Datenreihe 2019'!MD15</f>
        <v>130</v>
      </c>
      <c r="MF3" s="3">
        <f>'Datenreihe 2019'!ME15</f>
        <v>130</v>
      </c>
      <c r="MG3" s="3">
        <f>'Datenreihe 2019'!MF15</f>
        <v>130</v>
      </c>
      <c r="MH3" s="3">
        <f>'Datenreihe 2019'!MG15</f>
        <v>130</v>
      </c>
      <c r="MI3" s="3">
        <f>'Datenreihe 2019'!MH15</f>
        <v>130</v>
      </c>
      <c r="MJ3" s="3">
        <f>'Datenreihe 2019'!MI15</f>
        <v>130</v>
      </c>
      <c r="MK3" s="3">
        <f>'Datenreihe 2019'!MJ15</f>
        <v>130</v>
      </c>
      <c r="ML3" s="3">
        <f>'Datenreihe 2019'!MK15</f>
        <v>130</v>
      </c>
      <c r="MM3" s="3">
        <f>'Datenreihe 2019'!ML15</f>
        <v>130</v>
      </c>
      <c r="MN3" s="3">
        <f>'Datenreihe 2019'!MM15</f>
        <v>130</v>
      </c>
      <c r="MO3" s="3">
        <f>'Datenreihe 2019'!MN15</f>
        <v>130</v>
      </c>
      <c r="MP3" s="3">
        <f>'Datenreihe 2019'!MO15</f>
        <v>130</v>
      </c>
      <c r="MQ3" s="3">
        <f>'Datenreihe 2019'!MP15</f>
        <v>130</v>
      </c>
      <c r="MR3" s="3">
        <f>'Datenreihe 2019'!MQ15</f>
        <v>130</v>
      </c>
      <c r="MS3" s="3">
        <f>'Datenreihe 2019'!MR15</f>
        <v>130</v>
      </c>
      <c r="MT3" s="3">
        <f>'Datenreihe 2019'!MS15</f>
        <v>130</v>
      </c>
      <c r="MU3" s="3">
        <f>'Datenreihe 2019'!MT15</f>
        <v>130</v>
      </c>
      <c r="MV3" s="3">
        <f>'Datenreihe 2019'!MU15</f>
        <v>130</v>
      </c>
      <c r="MW3" s="3">
        <f>'Datenreihe 2019'!MV15</f>
        <v>130</v>
      </c>
      <c r="MX3" s="3">
        <f>'Datenreihe 2019'!MW15</f>
        <v>130</v>
      </c>
      <c r="MY3" s="3">
        <f>'Datenreihe 2019'!MX15</f>
        <v>130</v>
      </c>
      <c r="MZ3" s="3">
        <f>'Datenreihe 2019'!MY15</f>
        <v>130</v>
      </c>
      <c r="NA3" s="3">
        <f>'Datenreihe 2019'!MZ15</f>
        <v>130</v>
      </c>
      <c r="NB3" s="3">
        <f>'Datenreihe 2019'!NA15</f>
        <v>130</v>
      </c>
      <c r="NC3" s="3">
        <f>'Datenreihe 2019'!NB15</f>
        <v>130</v>
      </c>
    </row>
    <row r="4" spans="1:367" s="3" customFormat="1" ht="11.25" x14ac:dyDescent="0.25">
      <c r="A4" s="3">
        <v>3</v>
      </c>
      <c r="B4" s="3" t="s">
        <v>8</v>
      </c>
      <c r="C4" s="3">
        <f>'Eingabe Analyse'!$D4*24*'Eingabe Analyse'!$K4</f>
        <v>205.63200000000001</v>
      </c>
      <c r="D4" s="3">
        <f>'Eingabe Analyse'!$D4*24*'Eingabe Analyse'!$K4</f>
        <v>205.63200000000001</v>
      </c>
      <c r="E4" s="3">
        <f>'Eingabe Analyse'!$D4*24*'Eingabe Analyse'!$K4</f>
        <v>205.63200000000001</v>
      </c>
      <c r="F4" s="3">
        <f>'Eingabe Analyse'!$D4*24*'Eingabe Analyse'!$K4</f>
        <v>205.63200000000001</v>
      </c>
      <c r="G4" s="3">
        <f>'Eingabe Analyse'!$D4*24*'Eingabe Analyse'!$K4</f>
        <v>205.63200000000001</v>
      </c>
      <c r="H4" s="3">
        <f>'Eingabe Analyse'!$D4*24*'Eingabe Analyse'!$K4</f>
        <v>205.63200000000001</v>
      </c>
      <c r="I4" s="3">
        <f>'Eingabe Analyse'!$D4*24*'Eingabe Analyse'!$K4</f>
        <v>205.63200000000001</v>
      </c>
      <c r="J4" s="3">
        <f>'Eingabe Analyse'!$D4*24*'Eingabe Analyse'!$K4</f>
        <v>205.63200000000001</v>
      </c>
      <c r="K4" s="3">
        <f>'Eingabe Analyse'!$D4*24*'Eingabe Analyse'!$K4</f>
        <v>205.63200000000001</v>
      </c>
      <c r="L4" s="3">
        <f>'Eingabe Analyse'!$D4*24*'Eingabe Analyse'!$K4</f>
        <v>205.63200000000001</v>
      </c>
      <c r="M4" s="3">
        <f>'Eingabe Analyse'!$D4*24*'Eingabe Analyse'!$K4</f>
        <v>205.63200000000001</v>
      </c>
      <c r="N4" s="3">
        <f>'Eingabe Analyse'!$D4*24*'Eingabe Analyse'!$K4</f>
        <v>205.63200000000001</v>
      </c>
      <c r="O4" s="3">
        <f>'Eingabe Analyse'!$D4*24*'Eingabe Analyse'!$K4</f>
        <v>205.63200000000001</v>
      </c>
      <c r="P4" s="3">
        <f>'Eingabe Analyse'!$D4*24*'Eingabe Analyse'!$K4</f>
        <v>205.63200000000001</v>
      </c>
      <c r="Q4" s="3">
        <f>'Eingabe Analyse'!$D4*24*'Eingabe Analyse'!$K4</f>
        <v>205.63200000000001</v>
      </c>
      <c r="R4" s="3">
        <f>'Eingabe Analyse'!$D4*24*'Eingabe Analyse'!$K4</f>
        <v>205.63200000000001</v>
      </c>
      <c r="S4" s="3">
        <f>'Eingabe Analyse'!$D4*24*'Eingabe Analyse'!$K4</f>
        <v>205.63200000000001</v>
      </c>
      <c r="T4" s="3">
        <f>'Eingabe Analyse'!$D4*24*'Eingabe Analyse'!$K4</f>
        <v>205.63200000000001</v>
      </c>
      <c r="U4" s="3">
        <f>'Eingabe Analyse'!$D4*24*'Eingabe Analyse'!$K4</f>
        <v>205.63200000000001</v>
      </c>
      <c r="V4" s="3">
        <f>'Eingabe Analyse'!$D4*24*'Eingabe Analyse'!$K4</f>
        <v>205.63200000000001</v>
      </c>
      <c r="W4" s="3">
        <f>'Eingabe Analyse'!$D4*24*'Eingabe Analyse'!$K4</f>
        <v>205.63200000000001</v>
      </c>
      <c r="X4" s="3">
        <f>'Eingabe Analyse'!$D4*24*'Eingabe Analyse'!$K4</f>
        <v>205.63200000000001</v>
      </c>
      <c r="Y4" s="3">
        <f>'Eingabe Analyse'!$D4*24*'Eingabe Analyse'!$K4</f>
        <v>205.63200000000001</v>
      </c>
      <c r="Z4" s="3">
        <f>'Eingabe Analyse'!$D4*24*'Eingabe Analyse'!$K4</f>
        <v>205.63200000000001</v>
      </c>
      <c r="AA4" s="3">
        <f>'Eingabe Analyse'!$D4*24*'Eingabe Analyse'!$K4</f>
        <v>205.63200000000001</v>
      </c>
      <c r="AB4" s="3">
        <f>'Eingabe Analyse'!$D4*24*'Eingabe Analyse'!$K4</f>
        <v>205.63200000000001</v>
      </c>
      <c r="AC4" s="3">
        <f>'Eingabe Analyse'!$D4*24*'Eingabe Analyse'!$K4</f>
        <v>205.63200000000001</v>
      </c>
      <c r="AD4" s="3">
        <f>'Eingabe Analyse'!$D4*24*'Eingabe Analyse'!$K4</f>
        <v>205.63200000000001</v>
      </c>
      <c r="AE4" s="3">
        <f>'Eingabe Analyse'!$D4*24*'Eingabe Analyse'!$K4</f>
        <v>205.63200000000001</v>
      </c>
      <c r="AF4" s="3">
        <f>'Eingabe Analyse'!$D4*24*'Eingabe Analyse'!$K4</f>
        <v>205.63200000000001</v>
      </c>
      <c r="AG4" s="3">
        <f>'Eingabe Analyse'!$D4*24*'Eingabe Analyse'!$K4</f>
        <v>205.63200000000001</v>
      </c>
      <c r="AH4" s="3">
        <f>'Eingabe Analyse'!$D4*24*'Eingabe Analyse'!$K4</f>
        <v>205.63200000000001</v>
      </c>
      <c r="AI4" s="3">
        <f>'Eingabe Analyse'!$D4*24*'Eingabe Analyse'!$K4</f>
        <v>205.63200000000001</v>
      </c>
      <c r="AJ4" s="3">
        <f>'Eingabe Analyse'!$D4*24*'Eingabe Analyse'!$K4</f>
        <v>205.63200000000001</v>
      </c>
      <c r="AK4" s="3">
        <f>'Eingabe Analyse'!$D4*24*'Eingabe Analyse'!$K4</f>
        <v>205.63200000000001</v>
      </c>
      <c r="AL4" s="3">
        <f>'Eingabe Analyse'!$D4*24*'Eingabe Analyse'!$K4</f>
        <v>205.63200000000001</v>
      </c>
      <c r="AM4" s="3">
        <f>'Eingabe Analyse'!$D4*24*'Eingabe Analyse'!$K4</f>
        <v>205.63200000000001</v>
      </c>
      <c r="AN4" s="3">
        <f>'Eingabe Analyse'!$D4*24*'Eingabe Analyse'!$K4</f>
        <v>205.63200000000001</v>
      </c>
      <c r="AO4" s="3">
        <f>'Eingabe Analyse'!$D4*24*'Eingabe Analyse'!$K4</f>
        <v>205.63200000000001</v>
      </c>
      <c r="AP4" s="3">
        <f>'Eingabe Analyse'!$D4*24*'Eingabe Analyse'!$K4</f>
        <v>205.63200000000001</v>
      </c>
      <c r="AQ4" s="3">
        <f>'Eingabe Analyse'!$D4*24*'Eingabe Analyse'!$K4</f>
        <v>205.63200000000001</v>
      </c>
      <c r="AR4" s="3">
        <f>'Eingabe Analyse'!$D4*24*'Eingabe Analyse'!$K4</f>
        <v>205.63200000000001</v>
      </c>
      <c r="AS4" s="3">
        <f>'Eingabe Analyse'!$D4*24*'Eingabe Analyse'!$K4</f>
        <v>205.63200000000001</v>
      </c>
      <c r="AT4" s="3">
        <f>'Eingabe Analyse'!$D4*24*'Eingabe Analyse'!$K4</f>
        <v>205.63200000000001</v>
      </c>
      <c r="AU4" s="3">
        <f>'Eingabe Analyse'!$D4*24*'Eingabe Analyse'!$K4</f>
        <v>205.63200000000001</v>
      </c>
      <c r="AV4" s="3">
        <f>'Eingabe Analyse'!$D4*24*'Eingabe Analyse'!$K4</f>
        <v>205.63200000000001</v>
      </c>
      <c r="AW4" s="3">
        <f>'Eingabe Analyse'!$D4*24*'Eingabe Analyse'!$K4</f>
        <v>205.63200000000001</v>
      </c>
      <c r="AX4" s="3">
        <f>'Eingabe Analyse'!$D4*24*'Eingabe Analyse'!$K4</f>
        <v>205.63200000000001</v>
      </c>
      <c r="AY4" s="3">
        <f>'Eingabe Analyse'!$D4*24*'Eingabe Analyse'!$K4</f>
        <v>205.63200000000001</v>
      </c>
      <c r="AZ4" s="3">
        <f>'Eingabe Analyse'!$D4*24*'Eingabe Analyse'!$K4</f>
        <v>205.63200000000001</v>
      </c>
      <c r="BA4" s="3">
        <f>'Eingabe Analyse'!$D4*24*'Eingabe Analyse'!$K4</f>
        <v>205.63200000000001</v>
      </c>
      <c r="BB4" s="3">
        <f>'Eingabe Analyse'!$D4*24*'Eingabe Analyse'!$K4</f>
        <v>205.63200000000001</v>
      </c>
      <c r="BC4" s="3">
        <f>'Eingabe Analyse'!$D4*24*'Eingabe Analyse'!$K4</f>
        <v>205.63200000000001</v>
      </c>
      <c r="BD4" s="3">
        <f>'Eingabe Analyse'!$D4*24*'Eingabe Analyse'!$K4</f>
        <v>205.63200000000001</v>
      </c>
      <c r="BE4" s="3">
        <f>'Eingabe Analyse'!$D4*24*'Eingabe Analyse'!$K4</f>
        <v>205.63200000000001</v>
      </c>
      <c r="BF4" s="3">
        <f>'Eingabe Analyse'!$D4*24*'Eingabe Analyse'!$K4</f>
        <v>205.63200000000001</v>
      </c>
      <c r="BG4" s="3">
        <f>'Eingabe Analyse'!$D4*24*'Eingabe Analyse'!$K4</f>
        <v>205.63200000000001</v>
      </c>
      <c r="BH4" s="3">
        <f>'Eingabe Analyse'!$D4*24*'Eingabe Analyse'!$K4</f>
        <v>205.63200000000001</v>
      </c>
      <c r="BI4" s="3">
        <f>'Eingabe Analyse'!$D4*24*'Eingabe Analyse'!$K4</f>
        <v>205.63200000000001</v>
      </c>
      <c r="BJ4" s="3">
        <f>'Eingabe Analyse'!$D4*24*'Eingabe Analyse'!$K4</f>
        <v>205.63200000000001</v>
      </c>
      <c r="BK4" s="3">
        <f>'Eingabe Analyse'!$D4*24*'Eingabe Analyse'!$K4</f>
        <v>205.63200000000001</v>
      </c>
      <c r="BL4" s="3">
        <f>'Eingabe Analyse'!$D4*24*'Eingabe Analyse'!$K4</f>
        <v>205.63200000000001</v>
      </c>
      <c r="BM4" s="3">
        <f>'Eingabe Analyse'!$D4*24*'Eingabe Analyse'!$K4</f>
        <v>205.63200000000001</v>
      </c>
      <c r="BN4" s="3">
        <f>'Eingabe Analyse'!$D4*24*'Eingabe Analyse'!$K4</f>
        <v>205.63200000000001</v>
      </c>
      <c r="BO4" s="3">
        <f>'Eingabe Analyse'!$D4*24*'Eingabe Analyse'!$K4</f>
        <v>205.63200000000001</v>
      </c>
      <c r="BP4" s="3">
        <f>'Eingabe Analyse'!$D4*24*'Eingabe Analyse'!$K4</f>
        <v>205.63200000000001</v>
      </c>
      <c r="BQ4" s="3">
        <f>'Eingabe Analyse'!$D4*24*'Eingabe Analyse'!$K4</f>
        <v>205.63200000000001</v>
      </c>
      <c r="BR4" s="3">
        <f>'Eingabe Analyse'!$D4*24*'Eingabe Analyse'!$K4</f>
        <v>205.63200000000001</v>
      </c>
      <c r="BS4" s="3">
        <f>'Eingabe Analyse'!$D4*24*'Eingabe Analyse'!$K4</f>
        <v>205.63200000000001</v>
      </c>
      <c r="BT4" s="3">
        <f>'Eingabe Analyse'!$D4*24*'Eingabe Analyse'!$K4</f>
        <v>205.63200000000001</v>
      </c>
      <c r="BU4" s="3">
        <f>'Eingabe Analyse'!$D4*24*'Eingabe Analyse'!$K4</f>
        <v>205.63200000000001</v>
      </c>
      <c r="BV4" s="3">
        <f>'Eingabe Analyse'!$D4*24*'Eingabe Analyse'!$K4</f>
        <v>205.63200000000001</v>
      </c>
      <c r="BW4" s="3">
        <f>'Eingabe Analyse'!$D4*24*'Eingabe Analyse'!$K4</f>
        <v>205.63200000000001</v>
      </c>
      <c r="BX4" s="3">
        <f>'Eingabe Analyse'!$D4*24*'Eingabe Analyse'!$K4</f>
        <v>205.63200000000001</v>
      </c>
      <c r="BY4" s="3">
        <f>'Eingabe Analyse'!$D4*24*'Eingabe Analyse'!$K4</f>
        <v>205.63200000000001</v>
      </c>
      <c r="BZ4" s="3">
        <f>'Eingabe Analyse'!$D4*24*'Eingabe Analyse'!$K4</f>
        <v>205.63200000000001</v>
      </c>
      <c r="CA4" s="3">
        <f>'Eingabe Analyse'!$D4*24*'Eingabe Analyse'!$K4</f>
        <v>205.63200000000001</v>
      </c>
      <c r="CB4" s="3">
        <f>'Eingabe Analyse'!$D4*24*'Eingabe Analyse'!$K4</f>
        <v>205.63200000000001</v>
      </c>
      <c r="CC4" s="3">
        <f>'Eingabe Analyse'!$D4*24*'Eingabe Analyse'!$K4</f>
        <v>205.63200000000001</v>
      </c>
      <c r="CD4" s="3">
        <f>'Eingabe Analyse'!$D4*24*'Eingabe Analyse'!$K4</f>
        <v>205.63200000000001</v>
      </c>
      <c r="CE4" s="3">
        <f>'Eingabe Analyse'!$D4*24*'Eingabe Analyse'!$K4</f>
        <v>205.63200000000001</v>
      </c>
      <c r="CF4" s="3">
        <f>'Eingabe Analyse'!$D4*24*'Eingabe Analyse'!$K4</f>
        <v>205.63200000000001</v>
      </c>
      <c r="CG4" s="3">
        <f>'Eingabe Analyse'!$D4*24*'Eingabe Analyse'!$K4</f>
        <v>205.63200000000001</v>
      </c>
      <c r="CH4" s="3">
        <f>'Eingabe Analyse'!$D4*24*'Eingabe Analyse'!$K4</f>
        <v>205.63200000000001</v>
      </c>
      <c r="CI4" s="3">
        <f>'Eingabe Analyse'!$D4*24*'Eingabe Analyse'!$K4</f>
        <v>205.63200000000001</v>
      </c>
      <c r="CJ4" s="3">
        <f>'Eingabe Analyse'!$D4*24*'Eingabe Analyse'!$K4</f>
        <v>205.63200000000001</v>
      </c>
      <c r="CK4" s="3">
        <f>'Eingabe Analyse'!$D4*24*'Eingabe Analyse'!$K4</f>
        <v>205.63200000000001</v>
      </c>
      <c r="CL4" s="3">
        <f>'Eingabe Analyse'!$D4*24*'Eingabe Analyse'!$K4</f>
        <v>205.63200000000001</v>
      </c>
      <c r="CM4" s="3">
        <f>'Eingabe Analyse'!$D4*24*'Eingabe Analyse'!$K4</f>
        <v>205.63200000000001</v>
      </c>
      <c r="CN4" s="3">
        <f>'Eingabe Analyse'!$D4*24*'Eingabe Analyse'!$K4</f>
        <v>205.63200000000001</v>
      </c>
      <c r="CO4" s="3">
        <f>'Eingabe Analyse'!$D4*24*'Eingabe Analyse'!$K4</f>
        <v>205.63200000000001</v>
      </c>
      <c r="CP4" s="3">
        <f>'Eingabe Analyse'!$D4*24*'Eingabe Analyse'!$K4</f>
        <v>205.63200000000001</v>
      </c>
      <c r="CQ4" s="3">
        <f>'Eingabe Analyse'!$D4*24*'Eingabe Analyse'!$K4</f>
        <v>205.63200000000001</v>
      </c>
      <c r="CR4" s="3">
        <f>'Eingabe Analyse'!$D4*24*'Eingabe Analyse'!$K4</f>
        <v>205.63200000000001</v>
      </c>
      <c r="CS4" s="3">
        <f>'Eingabe Analyse'!$D4*24*'Eingabe Analyse'!$K4</f>
        <v>205.63200000000001</v>
      </c>
      <c r="CT4" s="3">
        <f>'Eingabe Analyse'!$D4*24*'Eingabe Analyse'!$K4</f>
        <v>205.63200000000001</v>
      </c>
      <c r="CU4" s="3">
        <f>'Eingabe Analyse'!$D4*24*'Eingabe Analyse'!$K4</f>
        <v>205.63200000000001</v>
      </c>
      <c r="CV4" s="3">
        <f>'Eingabe Analyse'!$D4*24*'Eingabe Analyse'!$K4</f>
        <v>205.63200000000001</v>
      </c>
      <c r="CW4" s="3">
        <f>'Eingabe Analyse'!$D4*24*'Eingabe Analyse'!$K4</f>
        <v>205.63200000000001</v>
      </c>
      <c r="CX4" s="3">
        <f>'Eingabe Analyse'!$D4*24*'Eingabe Analyse'!$K4</f>
        <v>205.63200000000001</v>
      </c>
      <c r="CY4" s="3">
        <f>'Eingabe Analyse'!$D4*24*'Eingabe Analyse'!$K4</f>
        <v>205.63200000000001</v>
      </c>
      <c r="CZ4" s="3">
        <f>'Eingabe Analyse'!$D4*24*'Eingabe Analyse'!$K4</f>
        <v>205.63200000000001</v>
      </c>
      <c r="DA4" s="3">
        <f>'Eingabe Analyse'!$D4*24*'Eingabe Analyse'!$K4</f>
        <v>205.63200000000001</v>
      </c>
      <c r="DB4" s="3">
        <f>'Eingabe Analyse'!$D4*24*'Eingabe Analyse'!$K4</f>
        <v>205.63200000000001</v>
      </c>
      <c r="DC4" s="3">
        <f>'Eingabe Analyse'!$D4*24*'Eingabe Analyse'!$K4</f>
        <v>205.63200000000001</v>
      </c>
      <c r="DD4" s="3">
        <f>'Eingabe Analyse'!$D4*24*'Eingabe Analyse'!$K4</f>
        <v>205.63200000000001</v>
      </c>
      <c r="DE4" s="3">
        <f>'Eingabe Analyse'!$D4*24*'Eingabe Analyse'!$K4</f>
        <v>205.63200000000001</v>
      </c>
      <c r="DF4" s="3">
        <f>'Eingabe Analyse'!$D4*24*'Eingabe Analyse'!$K4</f>
        <v>205.63200000000001</v>
      </c>
      <c r="DG4" s="3">
        <f>'Eingabe Analyse'!$D4*24*'Eingabe Analyse'!$K4</f>
        <v>205.63200000000001</v>
      </c>
      <c r="DH4" s="3">
        <f>'Eingabe Analyse'!$D4*24*'Eingabe Analyse'!$K4</f>
        <v>205.63200000000001</v>
      </c>
      <c r="DI4" s="3">
        <f>'Eingabe Analyse'!$D4*24*'Eingabe Analyse'!$K4</f>
        <v>205.63200000000001</v>
      </c>
      <c r="DJ4" s="3">
        <f>'Eingabe Analyse'!$D4*24*'Eingabe Analyse'!$K4</f>
        <v>205.63200000000001</v>
      </c>
      <c r="DK4" s="3">
        <f>'Eingabe Analyse'!$D4*24*'Eingabe Analyse'!$K4</f>
        <v>205.63200000000001</v>
      </c>
      <c r="DL4" s="3">
        <f>'Eingabe Analyse'!$D4*24*'Eingabe Analyse'!$K4</f>
        <v>205.63200000000001</v>
      </c>
      <c r="DM4" s="3">
        <f>'Eingabe Analyse'!$D4*24*'Eingabe Analyse'!$K4</f>
        <v>205.63200000000001</v>
      </c>
      <c r="DN4" s="3">
        <f>'Eingabe Analyse'!$D4*24*'Eingabe Analyse'!$K4</f>
        <v>205.63200000000001</v>
      </c>
      <c r="DO4" s="3">
        <f>'Eingabe Analyse'!$D4*24*'Eingabe Analyse'!$K4</f>
        <v>205.63200000000001</v>
      </c>
      <c r="DP4" s="3">
        <f>'Eingabe Analyse'!$D4*24*'Eingabe Analyse'!$K4</f>
        <v>205.63200000000001</v>
      </c>
      <c r="DQ4" s="3">
        <f>'Eingabe Analyse'!$D4*24*'Eingabe Analyse'!$K4</f>
        <v>205.63200000000001</v>
      </c>
      <c r="DR4" s="3">
        <f>'Eingabe Analyse'!$D4*24*'Eingabe Analyse'!$K4</f>
        <v>205.63200000000001</v>
      </c>
      <c r="DS4" s="3">
        <f>'Eingabe Analyse'!$D4*24*'Eingabe Analyse'!$K4</f>
        <v>205.63200000000001</v>
      </c>
      <c r="DT4" s="3">
        <f>'Eingabe Analyse'!$D4*24*'Eingabe Analyse'!$K4</f>
        <v>205.63200000000001</v>
      </c>
      <c r="DU4" s="3">
        <f>'Eingabe Analyse'!$D4*24*'Eingabe Analyse'!$K4</f>
        <v>205.63200000000001</v>
      </c>
      <c r="DV4" s="3">
        <f>'Eingabe Analyse'!$D4*24*'Eingabe Analyse'!$K4</f>
        <v>205.63200000000001</v>
      </c>
      <c r="DW4" s="3">
        <f>'Eingabe Analyse'!$D4*24*'Eingabe Analyse'!$K4</f>
        <v>205.63200000000001</v>
      </c>
      <c r="DX4" s="3">
        <f>'Eingabe Analyse'!$D4*24*'Eingabe Analyse'!$K4</f>
        <v>205.63200000000001</v>
      </c>
      <c r="DY4" s="3">
        <f>'Eingabe Analyse'!$D4*24*'Eingabe Analyse'!$K4</f>
        <v>205.63200000000001</v>
      </c>
      <c r="DZ4" s="3">
        <f>'Eingabe Analyse'!$D4*24*'Eingabe Analyse'!$K4</f>
        <v>205.63200000000001</v>
      </c>
      <c r="EA4" s="3">
        <f>'Eingabe Analyse'!$D4*24*'Eingabe Analyse'!$K4</f>
        <v>205.63200000000001</v>
      </c>
      <c r="EB4" s="3">
        <f>'Eingabe Analyse'!$D4*24*'Eingabe Analyse'!$K4</f>
        <v>205.63200000000001</v>
      </c>
      <c r="EC4" s="3">
        <f>'Eingabe Analyse'!$D4*24*'Eingabe Analyse'!$K4</f>
        <v>205.63200000000001</v>
      </c>
      <c r="ED4" s="3">
        <f>'Eingabe Analyse'!$D4*24*'Eingabe Analyse'!$K4</f>
        <v>205.63200000000001</v>
      </c>
      <c r="EE4" s="3">
        <f>'Eingabe Analyse'!$D4*24*'Eingabe Analyse'!$K4</f>
        <v>205.63200000000001</v>
      </c>
      <c r="EF4" s="3">
        <f>'Eingabe Analyse'!$D4*24*'Eingabe Analyse'!$K4</f>
        <v>205.63200000000001</v>
      </c>
      <c r="EG4" s="3">
        <f>'Eingabe Analyse'!$D4*24*'Eingabe Analyse'!$K4</f>
        <v>205.63200000000001</v>
      </c>
      <c r="EH4" s="3">
        <f>'Eingabe Analyse'!$D4*24*'Eingabe Analyse'!$K4</f>
        <v>205.63200000000001</v>
      </c>
      <c r="EI4" s="3">
        <f>'Eingabe Analyse'!$D4*24*'Eingabe Analyse'!$K4</f>
        <v>205.63200000000001</v>
      </c>
      <c r="EJ4" s="3">
        <f>'Eingabe Analyse'!$D4*24*'Eingabe Analyse'!$K4</f>
        <v>205.63200000000001</v>
      </c>
      <c r="EK4" s="3">
        <f>'Eingabe Analyse'!$D4*24*'Eingabe Analyse'!$K4</f>
        <v>205.63200000000001</v>
      </c>
      <c r="EL4" s="3">
        <f>'Eingabe Analyse'!$D4*24*'Eingabe Analyse'!$K4</f>
        <v>205.63200000000001</v>
      </c>
      <c r="EM4" s="3">
        <f>'Eingabe Analyse'!$D4*24*'Eingabe Analyse'!$K4</f>
        <v>205.63200000000001</v>
      </c>
      <c r="EN4" s="3">
        <f>'Eingabe Analyse'!$D4*24*'Eingabe Analyse'!$K4</f>
        <v>205.63200000000001</v>
      </c>
      <c r="EO4" s="3">
        <f>'Eingabe Analyse'!$D4*24*'Eingabe Analyse'!$K4</f>
        <v>205.63200000000001</v>
      </c>
      <c r="EP4" s="3">
        <f>'Eingabe Analyse'!$D4*24*'Eingabe Analyse'!$K4</f>
        <v>205.63200000000001</v>
      </c>
      <c r="EQ4" s="3">
        <f>'Eingabe Analyse'!$D4*24*'Eingabe Analyse'!$K4</f>
        <v>205.63200000000001</v>
      </c>
      <c r="ER4" s="3">
        <f>'Eingabe Analyse'!$D4*24*'Eingabe Analyse'!$K4</f>
        <v>205.63200000000001</v>
      </c>
      <c r="ES4" s="3">
        <f>'Eingabe Analyse'!$D4*24*'Eingabe Analyse'!$K4</f>
        <v>205.63200000000001</v>
      </c>
      <c r="ET4" s="3">
        <f>'Eingabe Analyse'!$D4*24*'Eingabe Analyse'!$K4</f>
        <v>205.63200000000001</v>
      </c>
      <c r="EU4" s="3">
        <f>'Eingabe Analyse'!$D4*24*'Eingabe Analyse'!$K4</f>
        <v>205.63200000000001</v>
      </c>
      <c r="EV4" s="3">
        <f>'Eingabe Analyse'!$D4*24*'Eingabe Analyse'!$K4</f>
        <v>205.63200000000001</v>
      </c>
      <c r="EW4" s="3">
        <f>'Eingabe Analyse'!$D4*24*'Eingabe Analyse'!$K4</f>
        <v>205.63200000000001</v>
      </c>
      <c r="EX4" s="3">
        <f>'Eingabe Analyse'!$D4*24*'Eingabe Analyse'!$K4</f>
        <v>205.63200000000001</v>
      </c>
      <c r="EY4" s="3">
        <f>'Eingabe Analyse'!$D4*24*'Eingabe Analyse'!$K4</f>
        <v>205.63200000000001</v>
      </c>
      <c r="EZ4" s="3">
        <f>'Eingabe Analyse'!$D4*24*'Eingabe Analyse'!$K4</f>
        <v>205.63200000000001</v>
      </c>
      <c r="FA4" s="3">
        <f>'Eingabe Analyse'!$D4*24*'Eingabe Analyse'!$K4</f>
        <v>205.63200000000001</v>
      </c>
      <c r="FB4" s="3">
        <f>'Eingabe Analyse'!$D4*24*'Eingabe Analyse'!$K4</f>
        <v>205.63200000000001</v>
      </c>
      <c r="FC4" s="3">
        <f>'Eingabe Analyse'!$D4*24*'Eingabe Analyse'!$K4</f>
        <v>205.63200000000001</v>
      </c>
      <c r="FD4" s="3">
        <f>'Eingabe Analyse'!$D4*24*'Eingabe Analyse'!$K4</f>
        <v>205.63200000000001</v>
      </c>
      <c r="FE4" s="3">
        <f>'Eingabe Analyse'!$D4*24*'Eingabe Analyse'!$K4</f>
        <v>205.63200000000001</v>
      </c>
      <c r="FF4" s="3">
        <f>'Eingabe Analyse'!$D4*24*'Eingabe Analyse'!$K4</f>
        <v>205.63200000000001</v>
      </c>
      <c r="FG4" s="3">
        <f>'Eingabe Analyse'!$D4*24*'Eingabe Analyse'!$K4</f>
        <v>205.63200000000001</v>
      </c>
      <c r="FH4" s="3">
        <f>'Eingabe Analyse'!$D4*24*'Eingabe Analyse'!$K4</f>
        <v>205.63200000000001</v>
      </c>
      <c r="FI4" s="3">
        <f>'Eingabe Analyse'!$D4*24*'Eingabe Analyse'!$K4</f>
        <v>205.63200000000001</v>
      </c>
      <c r="FJ4" s="3">
        <f>'Eingabe Analyse'!$D4*24*'Eingabe Analyse'!$K4</f>
        <v>205.63200000000001</v>
      </c>
      <c r="FK4" s="3">
        <f>'Eingabe Analyse'!$D4*24*'Eingabe Analyse'!$K4</f>
        <v>205.63200000000001</v>
      </c>
      <c r="FL4" s="3">
        <f>'Eingabe Analyse'!$D4*24*'Eingabe Analyse'!$K4</f>
        <v>205.63200000000001</v>
      </c>
      <c r="FM4" s="3">
        <f>'Eingabe Analyse'!$D4*24*'Eingabe Analyse'!$K4</f>
        <v>205.63200000000001</v>
      </c>
      <c r="FN4" s="3">
        <f>'Eingabe Analyse'!$D4*24*'Eingabe Analyse'!$K4</f>
        <v>205.63200000000001</v>
      </c>
      <c r="FO4" s="3">
        <f>'Eingabe Analyse'!$D4*24*'Eingabe Analyse'!$K4</f>
        <v>205.63200000000001</v>
      </c>
      <c r="FP4" s="3">
        <f>'Eingabe Analyse'!$D4*24*'Eingabe Analyse'!$K4</f>
        <v>205.63200000000001</v>
      </c>
      <c r="FQ4" s="3">
        <f>'Eingabe Analyse'!$D4*24*'Eingabe Analyse'!$K4</f>
        <v>205.63200000000001</v>
      </c>
      <c r="FR4" s="3">
        <f>'Eingabe Analyse'!$D4*24*'Eingabe Analyse'!$K4</f>
        <v>205.63200000000001</v>
      </c>
      <c r="FS4" s="3">
        <f>'Eingabe Analyse'!$D4*24*'Eingabe Analyse'!$K4</f>
        <v>205.63200000000001</v>
      </c>
      <c r="FT4" s="3">
        <f>'Eingabe Analyse'!$D4*24*'Eingabe Analyse'!$K4</f>
        <v>205.63200000000001</v>
      </c>
      <c r="FU4" s="3">
        <f>'Eingabe Analyse'!$D4*24*'Eingabe Analyse'!$K4</f>
        <v>205.63200000000001</v>
      </c>
      <c r="FV4" s="3">
        <f>'Eingabe Analyse'!$D4*24*'Eingabe Analyse'!$K4</f>
        <v>205.63200000000001</v>
      </c>
      <c r="FW4" s="3">
        <f>'Eingabe Analyse'!$D4*24*'Eingabe Analyse'!$K4</f>
        <v>205.63200000000001</v>
      </c>
      <c r="FX4" s="3">
        <f>'Eingabe Analyse'!$D4*24*'Eingabe Analyse'!$K4</f>
        <v>205.63200000000001</v>
      </c>
      <c r="FY4" s="3">
        <f>'Eingabe Analyse'!$D4*24*'Eingabe Analyse'!$K4</f>
        <v>205.63200000000001</v>
      </c>
      <c r="FZ4" s="3">
        <f>'Eingabe Analyse'!$D4*24*'Eingabe Analyse'!$K4</f>
        <v>205.63200000000001</v>
      </c>
      <c r="GA4" s="3">
        <f>'Eingabe Analyse'!$D4*24*'Eingabe Analyse'!$K4</f>
        <v>205.63200000000001</v>
      </c>
      <c r="GB4" s="3">
        <f>'Eingabe Analyse'!$D4*24*'Eingabe Analyse'!$K4</f>
        <v>205.63200000000001</v>
      </c>
      <c r="GC4" s="3">
        <f>'Eingabe Analyse'!$D4*24*'Eingabe Analyse'!$K4</f>
        <v>205.63200000000001</v>
      </c>
      <c r="GD4" s="3">
        <f>'Eingabe Analyse'!$D4*24*'Eingabe Analyse'!$K4</f>
        <v>205.63200000000001</v>
      </c>
      <c r="GE4" s="3">
        <f>'Eingabe Analyse'!$D4*24*'Eingabe Analyse'!$K4</f>
        <v>205.63200000000001</v>
      </c>
      <c r="GF4" s="3">
        <f>'Eingabe Analyse'!$D4*24*'Eingabe Analyse'!$K4</f>
        <v>205.63200000000001</v>
      </c>
      <c r="GG4" s="3">
        <f>'Eingabe Analyse'!$D4*24*'Eingabe Analyse'!$K4</f>
        <v>205.63200000000001</v>
      </c>
      <c r="GH4" s="3">
        <f>'Eingabe Analyse'!$D4*24*'Eingabe Analyse'!$K4</f>
        <v>205.63200000000001</v>
      </c>
      <c r="GI4" s="3">
        <f>'Eingabe Analyse'!$D4*24*'Eingabe Analyse'!$K4</f>
        <v>205.63200000000001</v>
      </c>
      <c r="GJ4" s="3">
        <f>'Eingabe Analyse'!$D4*24*'Eingabe Analyse'!$K4</f>
        <v>205.63200000000001</v>
      </c>
      <c r="GK4" s="3">
        <f>'Eingabe Analyse'!$D4*24*'Eingabe Analyse'!$K4</f>
        <v>205.63200000000001</v>
      </c>
      <c r="GL4" s="3">
        <f>'Eingabe Analyse'!$D4*24*'Eingabe Analyse'!$K4</f>
        <v>205.63200000000001</v>
      </c>
      <c r="GM4" s="3">
        <f>'Eingabe Analyse'!$D4*24*'Eingabe Analyse'!$K4</f>
        <v>205.63200000000001</v>
      </c>
      <c r="GN4" s="3">
        <f>'Eingabe Analyse'!$D4*24*'Eingabe Analyse'!$K4</f>
        <v>205.63200000000001</v>
      </c>
      <c r="GO4" s="3">
        <f>'Eingabe Analyse'!$D4*24*'Eingabe Analyse'!$K4</f>
        <v>205.63200000000001</v>
      </c>
      <c r="GP4" s="3">
        <f>'Eingabe Analyse'!$D4*24*'Eingabe Analyse'!$K4</f>
        <v>205.63200000000001</v>
      </c>
      <c r="GQ4" s="3">
        <f>'Eingabe Analyse'!$D4*24*'Eingabe Analyse'!$K4</f>
        <v>205.63200000000001</v>
      </c>
      <c r="GR4" s="3">
        <f>'Eingabe Analyse'!$D4*24*'Eingabe Analyse'!$K4</f>
        <v>205.63200000000001</v>
      </c>
      <c r="GS4" s="3">
        <f>'Eingabe Analyse'!$D4*24*'Eingabe Analyse'!$K4</f>
        <v>205.63200000000001</v>
      </c>
      <c r="GT4" s="3">
        <f>'Eingabe Analyse'!$D4*24*'Eingabe Analyse'!$K4</f>
        <v>205.63200000000001</v>
      </c>
      <c r="GU4" s="3">
        <f>'Eingabe Analyse'!$D4*24*'Eingabe Analyse'!$K4</f>
        <v>205.63200000000001</v>
      </c>
      <c r="GV4" s="3">
        <f>'Eingabe Analyse'!$D4*24*'Eingabe Analyse'!$K4</f>
        <v>205.63200000000001</v>
      </c>
      <c r="GW4" s="3">
        <f>'Eingabe Analyse'!$D4*24*'Eingabe Analyse'!$K4</f>
        <v>205.63200000000001</v>
      </c>
      <c r="GX4" s="3">
        <f>'Eingabe Analyse'!$D4*24*'Eingabe Analyse'!$K4</f>
        <v>205.63200000000001</v>
      </c>
      <c r="GY4" s="3">
        <f>'Eingabe Analyse'!$D4*24*'Eingabe Analyse'!$K4</f>
        <v>205.63200000000001</v>
      </c>
      <c r="GZ4" s="3">
        <f>'Eingabe Analyse'!$D4*24*'Eingabe Analyse'!$K4</f>
        <v>205.63200000000001</v>
      </c>
      <c r="HA4" s="3">
        <f>'Eingabe Analyse'!$D4*24*'Eingabe Analyse'!$K4</f>
        <v>205.63200000000001</v>
      </c>
      <c r="HB4" s="3">
        <f>'Eingabe Analyse'!$D4*24*'Eingabe Analyse'!$K4</f>
        <v>205.63200000000001</v>
      </c>
      <c r="HC4" s="3">
        <f>'Eingabe Analyse'!$D4*24*'Eingabe Analyse'!$K4</f>
        <v>205.63200000000001</v>
      </c>
      <c r="HD4" s="3">
        <f>'Eingabe Analyse'!$D4*24*'Eingabe Analyse'!$K4</f>
        <v>205.63200000000001</v>
      </c>
      <c r="HE4" s="3">
        <f>'Eingabe Analyse'!$D4*24*'Eingabe Analyse'!$K4</f>
        <v>205.63200000000001</v>
      </c>
      <c r="HF4" s="3">
        <f>'Eingabe Analyse'!$D4*24*'Eingabe Analyse'!$K4</f>
        <v>205.63200000000001</v>
      </c>
      <c r="HG4" s="3">
        <f>'Eingabe Analyse'!$D4*24*'Eingabe Analyse'!$K4</f>
        <v>205.63200000000001</v>
      </c>
      <c r="HH4" s="3">
        <f>'Eingabe Analyse'!$D4*24*'Eingabe Analyse'!$K4</f>
        <v>205.63200000000001</v>
      </c>
      <c r="HI4" s="3">
        <f>'Eingabe Analyse'!$D4*24*'Eingabe Analyse'!$K4</f>
        <v>205.63200000000001</v>
      </c>
      <c r="HJ4" s="3">
        <f>'Eingabe Analyse'!$D4*24*'Eingabe Analyse'!$K4</f>
        <v>205.63200000000001</v>
      </c>
      <c r="HK4" s="3">
        <f>'Eingabe Analyse'!$D4*24*'Eingabe Analyse'!$K4</f>
        <v>205.63200000000001</v>
      </c>
      <c r="HL4" s="3">
        <f>'Eingabe Analyse'!$D4*24*'Eingabe Analyse'!$K4</f>
        <v>205.63200000000001</v>
      </c>
      <c r="HM4" s="3">
        <f>'Eingabe Analyse'!$D4*24*'Eingabe Analyse'!$K4</f>
        <v>205.63200000000001</v>
      </c>
      <c r="HN4" s="3">
        <f>'Eingabe Analyse'!$D4*24*'Eingabe Analyse'!$K4</f>
        <v>205.63200000000001</v>
      </c>
      <c r="HO4" s="3">
        <f>'Eingabe Analyse'!$D4*24*'Eingabe Analyse'!$K4</f>
        <v>205.63200000000001</v>
      </c>
      <c r="HP4" s="3">
        <f>'Eingabe Analyse'!$D4*24*'Eingabe Analyse'!$K4</f>
        <v>205.63200000000001</v>
      </c>
      <c r="HQ4" s="3">
        <f>'Eingabe Analyse'!$D4*24*'Eingabe Analyse'!$K4</f>
        <v>205.63200000000001</v>
      </c>
      <c r="HR4" s="3">
        <f>'Eingabe Analyse'!$D4*24*'Eingabe Analyse'!$K4</f>
        <v>205.63200000000001</v>
      </c>
      <c r="HS4" s="3">
        <f>'Eingabe Analyse'!$D4*24*'Eingabe Analyse'!$K4</f>
        <v>205.63200000000001</v>
      </c>
      <c r="HT4" s="3">
        <f>'Eingabe Analyse'!$D4*24*'Eingabe Analyse'!$K4</f>
        <v>205.63200000000001</v>
      </c>
      <c r="HU4" s="3">
        <f>'Eingabe Analyse'!$D4*24*'Eingabe Analyse'!$K4</f>
        <v>205.63200000000001</v>
      </c>
      <c r="HV4" s="3">
        <f>'Eingabe Analyse'!$D4*24*'Eingabe Analyse'!$K4</f>
        <v>205.63200000000001</v>
      </c>
      <c r="HW4" s="3">
        <f>'Eingabe Analyse'!$D4*24*'Eingabe Analyse'!$K4</f>
        <v>205.63200000000001</v>
      </c>
      <c r="HX4" s="3">
        <f>'Eingabe Analyse'!$D4*24*'Eingabe Analyse'!$K4</f>
        <v>205.63200000000001</v>
      </c>
      <c r="HY4" s="3">
        <f>'Eingabe Analyse'!$D4*24*'Eingabe Analyse'!$K4</f>
        <v>205.63200000000001</v>
      </c>
      <c r="HZ4" s="3">
        <f>'Eingabe Analyse'!$D4*24*'Eingabe Analyse'!$K4</f>
        <v>205.63200000000001</v>
      </c>
      <c r="IA4" s="3">
        <f>'Eingabe Analyse'!$D4*24*'Eingabe Analyse'!$K4</f>
        <v>205.63200000000001</v>
      </c>
      <c r="IB4" s="3">
        <f>'Eingabe Analyse'!$D4*24*'Eingabe Analyse'!$K4</f>
        <v>205.63200000000001</v>
      </c>
      <c r="IC4" s="3">
        <f>'Eingabe Analyse'!$D4*24*'Eingabe Analyse'!$K4</f>
        <v>205.63200000000001</v>
      </c>
      <c r="ID4" s="3">
        <f>'Eingabe Analyse'!$D4*24*'Eingabe Analyse'!$K4</f>
        <v>205.63200000000001</v>
      </c>
      <c r="IE4" s="3">
        <f>'Eingabe Analyse'!$D4*24*'Eingabe Analyse'!$K4</f>
        <v>205.63200000000001</v>
      </c>
      <c r="IF4" s="3">
        <f>'Eingabe Analyse'!$D4*24*'Eingabe Analyse'!$K4</f>
        <v>205.63200000000001</v>
      </c>
      <c r="IG4" s="3">
        <f>'Eingabe Analyse'!$D4*24*'Eingabe Analyse'!$K4</f>
        <v>205.63200000000001</v>
      </c>
      <c r="IH4" s="3">
        <f>'Eingabe Analyse'!$D4*24*'Eingabe Analyse'!$K4</f>
        <v>205.63200000000001</v>
      </c>
      <c r="II4" s="3">
        <f>'Eingabe Analyse'!$D4*24*'Eingabe Analyse'!$K4</f>
        <v>205.63200000000001</v>
      </c>
      <c r="IJ4" s="3">
        <f>'Eingabe Analyse'!$D4*24*'Eingabe Analyse'!$K4</f>
        <v>205.63200000000001</v>
      </c>
      <c r="IK4" s="3">
        <f>'Eingabe Analyse'!$D4*24*'Eingabe Analyse'!$K4</f>
        <v>205.63200000000001</v>
      </c>
      <c r="IL4" s="3">
        <f>'Eingabe Analyse'!$D4*24*'Eingabe Analyse'!$K4</f>
        <v>205.63200000000001</v>
      </c>
      <c r="IM4" s="3">
        <f>'Eingabe Analyse'!$D4*24*'Eingabe Analyse'!$K4</f>
        <v>205.63200000000001</v>
      </c>
      <c r="IN4" s="3">
        <f>'Eingabe Analyse'!$D4*24*'Eingabe Analyse'!$K4</f>
        <v>205.63200000000001</v>
      </c>
      <c r="IO4" s="3">
        <f>'Eingabe Analyse'!$D4*24*'Eingabe Analyse'!$K4</f>
        <v>205.63200000000001</v>
      </c>
      <c r="IP4" s="3">
        <f>'Eingabe Analyse'!$D4*24*'Eingabe Analyse'!$K4</f>
        <v>205.63200000000001</v>
      </c>
      <c r="IQ4" s="3">
        <f>'Eingabe Analyse'!$D4*24*'Eingabe Analyse'!$K4</f>
        <v>205.63200000000001</v>
      </c>
      <c r="IR4" s="3">
        <f>'Eingabe Analyse'!$D4*24*'Eingabe Analyse'!$K4</f>
        <v>205.63200000000001</v>
      </c>
      <c r="IS4" s="3">
        <f>'Eingabe Analyse'!$D4*24*'Eingabe Analyse'!$K4</f>
        <v>205.63200000000001</v>
      </c>
      <c r="IT4" s="3">
        <f>'Eingabe Analyse'!$D4*24*'Eingabe Analyse'!$K4</f>
        <v>205.63200000000001</v>
      </c>
      <c r="IU4" s="3">
        <f>'Eingabe Analyse'!$D4*24*'Eingabe Analyse'!$K4</f>
        <v>205.63200000000001</v>
      </c>
      <c r="IV4" s="3">
        <f>'Eingabe Analyse'!$D4*24*'Eingabe Analyse'!$K4</f>
        <v>205.63200000000001</v>
      </c>
      <c r="IW4" s="3">
        <f>'Eingabe Analyse'!$D4*24*'Eingabe Analyse'!$K4</f>
        <v>205.63200000000001</v>
      </c>
      <c r="IX4" s="3">
        <f>'Eingabe Analyse'!$D4*24*'Eingabe Analyse'!$K4</f>
        <v>205.63200000000001</v>
      </c>
      <c r="IY4" s="3">
        <f>'Eingabe Analyse'!$D4*24*'Eingabe Analyse'!$K4</f>
        <v>205.63200000000001</v>
      </c>
      <c r="IZ4" s="3">
        <f>'Eingabe Analyse'!$D4*24*'Eingabe Analyse'!$K4</f>
        <v>205.63200000000001</v>
      </c>
      <c r="JA4" s="3">
        <f>'Eingabe Analyse'!$D4*24*'Eingabe Analyse'!$K4</f>
        <v>205.63200000000001</v>
      </c>
      <c r="JB4" s="3">
        <f>'Eingabe Analyse'!$D4*24*'Eingabe Analyse'!$K4</f>
        <v>205.63200000000001</v>
      </c>
      <c r="JC4" s="3">
        <f>'Eingabe Analyse'!$D4*24*'Eingabe Analyse'!$K4</f>
        <v>205.63200000000001</v>
      </c>
      <c r="JD4" s="3">
        <f>'Eingabe Analyse'!$D4*24*'Eingabe Analyse'!$K4</f>
        <v>205.63200000000001</v>
      </c>
      <c r="JE4" s="3">
        <f>'Eingabe Analyse'!$D4*24*'Eingabe Analyse'!$K4</f>
        <v>205.63200000000001</v>
      </c>
      <c r="JF4" s="3">
        <f>'Eingabe Analyse'!$D4*24*'Eingabe Analyse'!$K4</f>
        <v>205.63200000000001</v>
      </c>
      <c r="JG4" s="3">
        <f>'Eingabe Analyse'!$D4*24*'Eingabe Analyse'!$K4</f>
        <v>205.63200000000001</v>
      </c>
      <c r="JH4" s="3">
        <f>'Eingabe Analyse'!$D4*24*'Eingabe Analyse'!$K4</f>
        <v>205.63200000000001</v>
      </c>
      <c r="JI4" s="3">
        <f>'Eingabe Analyse'!$D4*24*'Eingabe Analyse'!$K4</f>
        <v>205.63200000000001</v>
      </c>
      <c r="JJ4" s="3">
        <f>'Eingabe Analyse'!$D4*24*'Eingabe Analyse'!$K4</f>
        <v>205.63200000000001</v>
      </c>
      <c r="JK4" s="3">
        <f>'Eingabe Analyse'!$D4*24*'Eingabe Analyse'!$K4</f>
        <v>205.63200000000001</v>
      </c>
      <c r="JL4" s="3">
        <f>'Eingabe Analyse'!$D4*24*'Eingabe Analyse'!$K4</f>
        <v>205.63200000000001</v>
      </c>
      <c r="JM4" s="3">
        <f>'Eingabe Analyse'!$D4*24*'Eingabe Analyse'!$K4</f>
        <v>205.63200000000001</v>
      </c>
      <c r="JN4" s="3">
        <f>'Eingabe Analyse'!$D4*24*'Eingabe Analyse'!$K4</f>
        <v>205.63200000000001</v>
      </c>
      <c r="JO4" s="3">
        <f>'Eingabe Analyse'!$D4*24*'Eingabe Analyse'!$K4</f>
        <v>205.63200000000001</v>
      </c>
      <c r="JP4" s="3">
        <f>'Eingabe Analyse'!$D4*24*'Eingabe Analyse'!$K4</f>
        <v>205.63200000000001</v>
      </c>
      <c r="JQ4" s="3">
        <f>'Eingabe Analyse'!$D4*24*'Eingabe Analyse'!$K4</f>
        <v>205.63200000000001</v>
      </c>
      <c r="JR4" s="3">
        <f>'Eingabe Analyse'!$D4*24*'Eingabe Analyse'!$K4</f>
        <v>205.63200000000001</v>
      </c>
      <c r="JS4" s="3">
        <f>'Eingabe Analyse'!$D4*24*'Eingabe Analyse'!$K4</f>
        <v>205.63200000000001</v>
      </c>
      <c r="JT4" s="3">
        <f>'Eingabe Analyse'!$D4*24*'Eingabe Analyse'!$K4</f>
        <v>205.63200000000001</v>
      </c>
      <c r="JU4" s="3">
        <f>'Eingabe Analyse'!$D4*24*'Eingabe Analyse'!$K4</f>
        <v>205.63200000000001</v>
      </c>
      <c r="JV4" s="3">
        <f>'Eingabe Analyse'!$D4*24*'Eingabe Analyse'!$K4</f>
        <v>205.63200000000001</v>
      </c>
      <c r="JW4" s="3">
        <f>'Eingabe Analyse'!$D4*24*'Eingabe Analyse'!$K4</f>
        <v>205.63200000000001</v>
      </c>
      <c r="JX4" s="3">
        <f>'Eingabe Analyse'!$D4*24*'Eingabe Analyse'!$K4</f>
        <v>205.63200000000001</v>
      </c>
      <c r="JY4" s="3">
        <f>'Eingabe Analyse'!$D4*24*'Eingabe Analyse'!$K4</f>
        <v>205.63200000000001</v>
      </c>
      <c r="JZ4" s="3">
        <f>'Eingabe Analyse'!$D4*24*'Eingabe Analyse'!$K4</f>
        <v>205.63200000000001</v>
      </c>
      <c r="KA4" s="3">
        <f>'Eingabe Analyse'!$D4*24*'Eingabe Analyse'!$K4</f>
        <v>205.63200000000001</v>
      </c>
      <c r="KB4" s="3">
        <f>'Eingabe Analyse'!$D4*24*'Eingabe Analyse'!$K4</f>
        <v>205.63200000000001</v>
      </c>
      <c r="KC4" s="3">
        <f>'Eingabe Analyse'!$D4*24*'Eingabe Analyse'!$K4</f>
        <v>205.63200000000001</v>
      </c>
      <c r="KD4" s="3">
        <f>'Eingabe Analyse'!$D4*24*'Eingabe Analyse'!$K4</f>
        <v>205.63200000000001</v>
      </c>
      <c r="KE4" s="3">
        <f>'Eingabe Analyse'!$D4*24*'Eingabe Analyse'!$K4</f>
        <v>205.63200000000001</v>
      </c>
      <c r="KF4" s="3">
        <f>'Eingabe Analyse'!$D4*24*'Eingabe Analyse'!$K4</f>
        <v>205.63200000000001</v>
      </c>
      <c r="KG4" s="3">
        <f>'Eingabe Analyse'!$D4*24*'Eingabe Analyse'!$K4</f>
        <v>205.63200000000001</v>
      </c>
      <c r="KH4" s="3">
        <f>'Eingabe Analyse'!$D4*24*'Eingabe Analyse'!$K4</f>
        <v>205.63200000000001</v>
      </c>
      <c r="KI4" s="3">
        <f>'Eingabe Analyse'!$D4*24*'Eingabe Analyse'!$K4</f>
        <v>205.63200000000001</v>
      </c>
      <c r="KJ4" s="3">
        <f>'Eingabe Analyse'!$D4*24*'Eingabe Analyse'!$K4</f>
        <v>205.63200000000001</v>
      </c>
      <c r="KK4" s="3">
        <f>'Eingabe Analyse'!$D4*24*'Eingabe Analyse'!$K4</f>
        <v>205.63200000000001</v>
      </c>
      <c r="KL4" s="3">
        <f>'Eingabe Analyse'!$D4*24*'Eingabe Analyse'!$K4</f>
        <v>205.63200000000001</v>
      </c>
      <c r="KM4" s="3">
        <f>'Eingabe Analyse'!$D4*24*'Eingabe Analyse'!$K4</f>
        <v>205.63200000000001</v>
      </c>
      <c r="KN4" s="3">
        <f>'Eingabe Analyse'!$D4*24*'Eingabe Analyse'!$K4</f>
        <v>205.63200000000001</v>
      </c>
      <c r="KO4" s="3">
        <f>'Eingabe Analyse'!$D4*24*'Eingabe Analyse'!$K4</f>
        <v>205.63200000000001</v>
      </c>
      <c r="KP4" s="3">
        <f>'Eingabe Analyse'!$D4*24*'Eingabe Analyse'!$K4</f>
        <v>205.63200000000001</v>
      </c>
      <c r="KQ4" s="3">
        <f>'Eingabe Analyse'!$D4*24*'Eingabe Analyse'!$K4</f>
        <v>205.63200000000001</v>
      </c>
      <c r="KR4" s="3">
        <f>'Eingabe Analyse'!$D4*24*'Eingabe Analyse'!$K4</f>
        <v>205.63200000000001</v>
      </c>
      <c r="KS4" s="3">
        <f>'Eingabe Analyse'!$D4*24*'Eingabe Analyse'!$K4</f>
        <v>205.63200000000001</v>
      </c>
      <c r="KT4" s="3">
        <f>'Eingabe Analyse'!$D4*24*'Eingabe Analyse'!$K4</f>
        <v>205.63200000000001</v>
      </c>
      <c r="KU4" s="3">
        <f>'Eingabe Analyse'!$D4*24*'Eingabe Analyse'!$K4</f>
        <v>205.63200000000001</v>
      </c>
      <c r="KV4" s="3">
        <f>'Eingabe Analyse'!$D4*24*'Eingabe Analyse'!$K4</f>
        <v>205.63200000000001</v>
      </c>
      <c r="KW4" s="3">
        <f>'Eingabe Analyse'!$D4*24*'Eingabe Analyse'!$K4</f>
        <v>205.63200000000001</v>
      </c>
      <c r="KX4" s="3">
        <f>'Eingabe Analyse'!$D4*24*'Eingabe Analyse'!$K4</f>
        <v>205.63200000000001</v>
      </c>
      <c r="KY4" s="3">
        <f>'Eingabe Analyse'!$D4*24*'Eingabe Analyse'!$K4</f>
        <v>205.63200000000001</v>
      </c>
      <c r="KZ4" s="3">
        <f>'Eingabe Analyse'!$D4*24*'Eingabe Analyse'!$K4</f>
        <v>205.63200000000001</v>
      </c>
      <c r="LA4" s="3">
        <f>'Eingabe Analyse'!$D4*24*'Eingabe Analyse'!$K4</f>
        <v>205.63200000000001</v>
      </c>
      <c r="LB4" s="3">
        <f>'Eingabe Analyse'!$D4*24*'Eingabe Analyse'!$K4</f>
        <v>205.63200000000001</v>
      </c>
      <c r="LC4" s="3">
        <f>'Eingabe Analyse'!$D4*24*'Eingabe Analyse'!$K4</f>
        <v>205.63200000000001</v>
      </c>
      <c r="LD4" s="3">
        <f>'Eingabe Analyse'!$D4*24*'Eingabe Analyse'!$K4</f>
        <v>205.63200000000001</v>
      </c>
      <c r="LE4" s="3">
        <f>'Eingabe Analyse'!$D4*24*'Eingabe Analyse'!$K4</f>
        <v>205.63200000000001</v>
      </c>
      <c r="LF4" s="3">
        <f>'Eingabe Analyse'!$D4*24*'Eingabe Analyse'!$K4</f>
        <v>205.63200000000001</v>
      </c>
      <c r="LG4" s="3">
        <f>'Eingabe Analyse'!$D4*24*'Eingabe Analyse'!$K4</f>
        <v>205.63200000000001</v>
      </c>
      <c r="LH4" s="3">
        <f>'Eingabe Analyse'!$D4*24*'Eingabe Analyse'!$K4</f>
        <v>205.63200000000001</v>
      </c>
      <c r="LI4" s="3">
        <f>'Eingabe Analyse'!$D4*24*'Eingabe Analyse'!$K4</f>
        <v>205.63200000000001</v>
      </c>
      <c r="LJ4" s="3">
        <f>'Eingabe Analyse'!$D4*24*'Eingabe Analyse'!$K4</f>
        <v>205.63200000000001</v>
      </c>
      <c r="LK4" s="3">
        <f>'Eingabe Analyse'!$D4*24*'Eingabe Analyse'!$K4</f>
        <v>205.63200000000001</v>
      </c>
      <c r="LL4" s="3">
        <f>'Eingabe Analyse'!$D4*24*'Eingabe Analyse'!$K4</f>
        <v>205.63200000000001</v>
      </c>
      <c r="LM4" s="3">
        <f>'Eingabe Analyse'!$D4*24*'Eingabe Analyse'!$K4</f>
        <v>205.63200000000001</v>
      </c>
      <c r="LN4" s="3">
        <f>'Eingabe Analyse'!$D4*24*'Eingabe Analyse'!$K4</f>
        <v>205.63200000000001</v>
      </c>
      <c r="LO4" s="3">
        <f>'Eingabe Analyse'!$D4*24*'Eingabe Analyse'!$K4</f>
        <v>205.63200000000001</v>
      </c>
      <c r="LP4" s="3">
        <f>'Eingabe Analyse'!$D4*24*'Eingabe Analyse'!$K4</f>
        <v>205.63200000000001</v>
      </c>
      <c r="LQ4" s="3">
        <f>'Eingabe Analyse'!$D4*24*'Eingabe Analyse'!$K4</f>
        <v>205.63200000000001</v>
      </c>
      <c r="LR4" s="3">
        <f>'Eingabe Analyse'!$D4*24*'Eingabe Analyse'!$K4</f>
        <v>205.63200000000001</v>
      </c>
      <c r="LS4" s="3">
        <f>'Eingabe Analyse'!$D4*24*'Eingabe Analyse'!$K4</f>
        <v>205.63200000000001</v>
      </c>
      <c r="LT4" s="3">
        <f>'Eingabe Analyse'!$D4*24*'Eingabe Analyse'!$K4</f>
        <v>205.63200000000001</v>
      </c>
      <c r="LU4" s="3">
        <f>'Eingabe Analyse'!$D4*24*'Eingabe Analyse'!$K4</f>
        <v>205.63200000000001</v>
      </c>
      <c r="LV4" s="3">
        <f>'Eingabe Analyse'!$D4*24*'Eingabe Analyse'!$K4</f>
        <v>205.63200000000001</v>
      </c>
      <c r="LW4" s="3">
        <f>'Eingabe Analyse'!$D4*24*'Eingabe Analyse'!$K4</f>
        <v>205.63200000000001</v>
      </c>
      <c r="LX4" s="3">
        <f>'Eingabe Analyse'!$D4*24*'Eingabe Analyse'!$K4</f>
        <v>205.63200000000001</v>
      </c>
      <c r="LY4" s="3">
        <f>'Eingabe Analyse'!$D4*24*'Eingabe Analyse'!$K4</f>
        <v>205.63200000000001</v>
      </c>
      <c r="LZ4" s="3">
        <f>'Eingabe Analyse'!$D4*24*'Eingabe Analyse'!$K4</f>
        <v>205.63200000000001</v>
      </c>
      <c r="MA4" s="3">
        <f>'Eingabe Analyse'!$D4*24*'Eingabe Analyse'!$K4</f>
        <v>205.63200000000001</v>
      </c>
      <c r="MB4" s="3">
        <f>'Eingabe Analyse'!$D4*24*'Eingabe Analyse'!$K4</f>
        <v>205.63200000000001</v>
      </c>
      <c r="MC4" s="3">
        <f>'Eingabe Analyse'!$D4*24*'Eingabe Analyse'!$K4</f>
        <v>205.63200000000001</v>
      </c>
      <c r="MD4" s="3">
        <f>'Eingabe Analyse'!$D4*24*'Eingabe Analyse'!$K4</f>
        <v>205.63200000000001</v>
      </c>
      <c r="ME4" s="3">
        <f>'Eingabe Analyse'!$D4*24*'Eingabe Analyse'!$K4</f>
        <v>205.63200000000001</v>
      </c>
      <c r="MF4" s="3">
        <f>'Eingabe Analyse'!$D4*24*'Eingabe Analyse'!$K4</f>
        <v>205.63200000000001</v>
      </c>
      <c r="MG4" s="3">
        <f>'Eingabe Analyse'!$D4*24*'Eingabe Analyse'!$K4</f>
        <v>205.63200000000001</v>
      </c>
      <c r="MH4" s="3">
        <f>'Eingabe Analyse'!$D4*24*'Eingabe Analyse'!$K4</f>
        <v>205.63200000000001</v>
      </c>
      <c r="MI4" s="3">
        <f>'Eingabe Analyse'!$D4*24*'Eingabe Analyse'!$K4</f>
        <v>205.63200000000001</v>
      </c>
      <c r="MJ4" s="3">
        <f>'Eingabe Analyse'!$D4*24*'Eingabe Analyse'!$K4</f>
        <v>205.63200000000001</v>
      </c>
      <c r="MK4" s="3">
        <f>'Eingabe Analyse'!$D4*24*'Eingabe Analyse'!$K4</f>
        <v>205.63200000000001</v>
      </c>
      <c r="ML4" s="3">
        <f>'Eingabe Analyse'!$D4*24*'Eingabe Analyse'!$K4</f>
        <v>205.63200000000001</v>
      </c>
      <c r="MM4" s="3">
        <f>'Eingabe Analyse'!$D4*24*'Eingabe Analyse'!$K4</f>
        <v>205.63200000000001</v>
      </c>
      <c r="MN4" s="3">
        <f>'Eingabe Analyse'!$D4*24*'Eingabe Analyse'!$K4</f>
        <v>205.63200000000001</v>
      </c>
      <c r="MO4" s="3">
        <f>'Eingabe Analyse'!$D4*24*'Eingabe Analyse'!$K4</f>
        <v>205.63200000000001</v>
      </c>
      <c r="MP4" s="3">
        <f>'Eingabe Analyse'!$D4*24*'Eingabe Analyse'!$K4</f>
        <v>205.63200000000001</v>
      </c>
      <c r="MQ4" s="3">
        <f>'Eingabe Analyse'!$D4*24*'Eingabe Analyse'!$K4</f>
        <v>205.63200000000001</v>
      </c>
      <c r="MR4" s="3">
        <f>'Eingabe Analyse'!$D4*24*'Eingabe Analyse'!$K4</f>
        <v>205.63200000000001</v>
      </c>
      <c r="MS4" s="3">
        <f>'Eingabe Analyse'!$D4*24*'Eingabe Analyse'!$K4</f>
        <v>205.63200000000001</v>
      </c>
      <c r="MT4" s="3">
        <f>'Eingabe Analyse'!$D4*24*'Eingabe Analyse'!$K4</f>
        <v>205.63200000000001</v>
      </c>
      <c r="MU4" s="3">
        <f>'Eingabe Analyse'!$D4*24*'Eingabe Analyse'!$K4</f>
        <v>205.63200000000001</v>
      </c>
      <c r="MV4" s="3">
        <f>'Eingabe Analyse'!$D4*24*'Eingabe Analyse'!$K4</f>
        <v>205.63200000000001</v>
      </c>
      <c r="MW4" s="3">
        <f>'Eingabe Analyse'!$D4*24*'Eingabe Analyse'!$K4</f>
        <v>205.63200000000001</v>
      </c>
      <c r="MX4" s="3">
        <f>'Eingabe Analyse'!$D4*24*'Eingabe Analyse'!$K4</f>
        <v>205.63200000000001</v>
      </c>
      <c r="MY4" s="3">
        <f>'Eingabe Analyse'!$D4*24*'Eingabe Analyse'!$K4</f>
        <v>205.63200000000001</v>
      </c>
      <c r="MZ4" s="3">
        <f>'Eingabe Analyse'!$D4*24*'Eingabe Analyse'!$K4</f>
        <v>205.63200000000001</v>
      </c>
      <c r="NA4" s="3">
        <f>'Eingabe Analyse'!$D4*24*'Eingabe Analyse'!$K4</f>
        <v>205.63200000000001</v>
      </c>
      <c r="NB4" s="3">
        <f>'Eingabe Analyse'!$D4*24*'Eingabe Analyse'!$K4</f>
        <v>205.63200000000001</v>
      </c>
      <c r="NC4" s="3">
        <f>'Eingabe Analyse'!$D4*24*'Eingabe Analyse'!$K4</f>
        <v>205.63200000000001</v>
      </c>
    </row>
    <row r="5" spans="1:367" s="3" customFormat="1" ht="11.25" x14ac:dyDescent="0.25">
      <c r="A5" s="3">
        <v>4</v>
      </c>
      <c r="B5" s="3" t="s">
        <v>7</v>
      </c>
      <c r="C5" s="3">
        <f>'Eingabe Analyse'!$D5*24*'Eingabe Analyse'!$K5</f>
        <v>300.38399999999996</v>
      </c>
      <c r="D5" s="3">
        <f>'Eingabe Analyse'!$D5*24*'Eingabe Analyse'!$K5</f>
        <v>300.38399999999996</v>
      </c>
      <c r="E5" s="3">
        <f>'Eingabe Analyse'!$D5*24*'Eingabe Analyse'!$K5</f>
        <v>300.38399999999996</v>
      </c>
      <c r="F5" s="3">
        <f>'Eingabe Analyse'!$D5*24*'Eingabe Analyse'!$K5</f>
        <v>300.38399999999996</v>
      </c>
      <c r="G5" s="3">
        <f>'Eingabe Analyse'!$D5*24*'Eingabe Analyse'!$K5</f>
        <v>300.38399999999996</v>
      </c>
      <c r="H5" s="3">
        <f>'Eingabe Analyse'!$D5*24*'Eingabe Analyse'!$K5</f>
        <v>300.38399999999996</v>
      </c>
      <c r="I5" s="3">
        <f>'Eingabe Analyse'!$D5*24*'Eingabe Analyse'!$K5</f>
        <v>300.38399999999996</v>
      </c>
      <c r="J5" s="3">
        <f>'Eingabe Analyse'!$D5*24*'Eingabe Analyse'!$K5</f>
        <v>300.38399999999996</v>
      </c>
      <c r="K5" s="3">
        <f>'Eingabe Analyse'!$D5*24*'Eingabe Analyse'!$K5</f>
        <v>300.38399999999996</v>
      </c>
      <c r="L5" s="3">
        <f>'Eingabe Analyse'!$D5*24*'Eingabe Analyse'!$K5</f>
        <v>300.38399999999996</v>
      </c>
      <c r="M5" s="3">
        <f>'Eingabe Analyse'!$D5*24*'Eingabe Analyse'!$K5</f>
        <v>300.38399999999996</v>
      </c>
      <c r="N5" s="3">
        <f>'Eingabe Analyse'!$D5*24*'Eingabe Analyse'!$K5</f>
        <v>300.38399999999996</v>
      </c>
      <c r="O5" s="3">
        <f>'Eingabe Analyse'!$D5*24*'Eingabe Analyse'!$K5</f>
        <v>300.38399999999996</v>
      </c>
      <c r="P5" s="3">
        <f>'Eingabe Analyse'!$D5*24*'Eingabe Analyse'!$K5</f>
        <v>300.38399999999996</v>
      </c>
      <c r="Q5" s="3">
        <f>'Eingabe Analyse'!$D5*24*'Eingabe Analyse'!$K5</f>
        <v>300.38399999999996</v>
      </c>
      <c r="R5" s="3">
        <f>'Eingabe Analyse'!$D5*24*'Eingabe Analyse'!$K5</f>
        <v>300.38399999999996</v>
      </c>
      <c r="S5" s="3">
        <f>'Eingabe Analyse'!$D5*24*'Eingabe Analyse'!$K5</f>
        <v>300.38399999999996</v>
      </c>
      <c r="T5" s="3">
        <f>'Eingabe Analyse'!$D5*24*'Eingabe Analyse'!$K5</f>
        <v>300.38399999999996</v>
      </c>
      <c r="U5" s="3">
        <f>'Eingabe Analyse'!$D5*24*'Eingabe Analyse'!$K5</f>
        <v>300.38399999999996</v>
      </c>
      <c r="V5" s="3">
        <f>'Eingabe Analyse'!$D5*24*'Eingabe Analyse'!$K5</f>
        <v>300.38399999999996</v>
      </c>
      <c r="W5" s="3">
        <f>'Eingabe Analyse'!$D5*24*'Eingabe Analyse'!$K5</f>
        <v>300.38399999999996</v>
      </c>
      <c r="X5" s="3">
        <f>'Eingabe Analyse'!$D5*24*'Eingabe Analyse'!$K5</f>
        <v>300.38399999999996</v>
      </c>
      <c r="Y5" s="3">
        <f>'Eingabe Analyse'!$D5*24*'Eingabe Analyse'!$K5</f>
        <v>300.38399999999996</v>
      </c>
      <c r="Z5" s="3">
        <f>'Eingabe Analyse'!$D5*24*'Eingabe Analyse'!$K5</f>
        <v>300.38399999999996</v>
      </c>
      <c r="AA5" s="3">
        <f>'Eingabe Analyse'!$D5*24*'Eingabe Analyse'!$K5</f>
        <v>300.38399999999996</v>
      </c>
      <c r="AB5" s="3">
        <f>'Eingabe Analyse'!$D5*24*'Eingabe Analyse'!$K5</f>
        <v>300.38399999999996</v>
      </c>
      <c r="AC5" s="3">
        <f>'Eingabe Analyse'!$D5*24*'Eingabe Analyse'!$K5</f>
        <v>300.38399999999996</v>
      </c>
      <c r="AD5" s="3">
        <f>'Eingabe Analyse'!$D5*24*'Eingabe Analyse'!$K5</f>
        <v>300.38399999999996</v>
      </c>
      <c r="AE5" s="3">
        <f>'Eingabe Analyse'!$D5*24*'Eingabe Analyse'!$K5</f>
        <v>300.38399999999996</v>
      </c>
      <c r="AF5" s="3">
        <f>'Eingabe Analyse'!$D5*24*'Eingabe Analyse'!$K5</f>
        <v>300.38399999999996</v>
      </c>
      <c r="AG5" s="3">
        <f>'Eingabe Analyse'!$D5*24*'Eingabe Analyse'!$K5</f>
        <v>300.38399999999996</v>
      </c>
      <c r="AH5" s="3">
        <f>'Eingabe Analyse'!$D5*24*'Eingabe Analyse'!$K5</f>
        <v>300.38399999999996</v>
      </c>
      <c r="AI5" s="3">
        <f>'Eingabe Analyse'!$D5*24*'Eingabe Analyse'!$K5</f>
        <v>300.38399999999996</v>
      </c>
      <c r="AJ5" s="3">
        <f>'Eingabe Analyse'!$D5*24*'Eingabe Analyse'!$K5</f>
        <v>300.38399999999996</v>
      </c>
      <c r="AK5" s="3">
        <f>'Eingabe Analyse'!$D5*24*'Eingabe Analyse'!$K5</f>
        <v>300.38399999999996</v>
      </c>
      <c r="AL5" s="3">
        <f>'Eingabe Analyse'!$D5*24*'Eingabe Analyse'!$K5</f>
        <v>300.38399999999996</v>
      </c>
      <c r="AM5" s="3">
        <f>'Eingabe Analyse'!$D5*24*'Eingabe Analyse'!$K5</f>
        <v>300.38399999999996</v>
      </c>
      <c r="AN5" s="3">
        <f>'Eingabe Analyse'!$D5*24*'Eingabe Analyse'!$K5</f>
        <v>300.38399999999996</v>
      </c>
      <c r="AO5" s="3">
        <f>'Eingabe Analyse'!$D5*24*'Eingabe Analyse'!$K5</f>
        <v>300.38399999999996</v>
      </c>
      <c r="AP5" s="3">
        <f>'Eingabe Analyse'!$D5*24*'Eingabe Analyse'!$K5</f>
        <v>300.38399999999996</v>
      </c>
      <c r="AQ5" s="3">
        <f>'Eingabe Analyse'!$D5*24*'Eingabe Analyse'!$K5</f>
        <v>300.38399999999996</v>
      </c>
      <c r="AR5" s="3">
        <f>'Eingabe Analyse'!$D5*24*'Eingabe Analyse'!$K5</f>
        <v>300.38399999999996</v>
      </c>
      <c r="AS5" s="3">
        <f>'Eingabe Analyse'!$D5*24*'Eingabe Analyse'!$K5</f>
        <v>300.38399999999996</v>
      </c>
      <c r="AT5" s="3">
        <f>'Eingabe Analyse'!$D5*24*'Eingabe Analyse'!$K5</f>
        <v>300.38399999999996</v>
      </c>
      <c r="AU5" s="3">
        <f>'Eingabe Analyse'!$D5*24*'Eingabe Analyse'!$K5</f>
        <v>300.38399999999996</v>
      </c>
      <c r="AV5" s="3">
        <f>'Eingabe Analyse'!$D5*24*'Eingabe Analyse'!$K5</f>
        <v>300.38399999999996</v>
      </c>
      <c r="AW5" s="3">
        <f>'Eingabe Analyse'!$D5*24*'Eingabe Analyse'!$K5</f>
        <v>300.38399999999996</v>
      </c>
      <c r="AX5" s="3">
        <f>'Eingabe Analyse'!$D5*24*'Eingabe Analyse'!$K5</f>
        <v>300.38399999999996</v>
      </c>
      <c r="AY5" s="3">
        <f>'Eingabe Analyse'!$D5*24*'Eingabe Analyse'!$K5</f>
        <v>300.38399999999996</v>
      </c>
      <c r="AZ5" s="3">
        <f>'Eingabe Analyse'!$D5*24*'Eingabe Analyse'!$K5</f>
        <v>300.38399999999996</v>
      </c>
      <c r="BA5" s="3">
        <f>'Eingabe Analyse'!$D5*24*'Eingabe Analyse'!$K5</f>
        <v>300.38399999999996</v>
      </c>
      <c r="BB5" s="3">
        <f>'Eingabe Analyse'!$D5*24*'Eingabe Analyse'!$K5</f>
        <v>300.38399999999996</v>
      </c>
      <c r="BC5" s="3">
        <f>'Eingabe Analyse'!$D5*24*'Eingabe Analyse'!$K5</f>
        <v>300.38399999999996</v>
      </c>
      <c r="BD5" s="3">
        <f>'Eingabe Analyse'!$D5*24*'Eingabe Analyse'!$K5</f>
        <v>300.38399999999996</v>
      </c>
      <c r="BE5" s="3">
        <f>'Eingabe Analyse'!$D5*24*'Eingabe Analyse'!$K5</f>
        <v>300.38399999999996</v>
      </c>
      <c r="BF5" s="3">
        <f>'Eingabe Analyse'!$D5*24*'Eingabe Analyse'!$K5</f>
        <v>300.38399999999996</v>
      </c>
      <c r="BG5" s="3">
        <f>'Eingabe Analyse'!$D5*24*'Eingabe Analyse'!$K5</f>
        <v>300.38399999999996</v>
      </c>
      <c r="BH5" s="3">
        <f>'Eingabe Analyse'!$D5*24*'Eingabe Analyse'!$K5</f>
        <v>300.38399999999996</v>
      </c>
      <c r="BI5" s="3">
        <f>'Eingabe Analyse'!$D5*24*'Eingabe Analyse'!$K5</f>
        <v>300.38399999999996</v>
      </c>
      <c r="BJ5" s="3">
        <f>'Eingabe Analyse'!$D5*24*'Eingabe Analyse'!$K5</f>
        <v>300.38399999999996</v>
      </c>
      <c r="BK5" s="3">
        <f>'Eingabe Analyse'!$D5*24*'Eingabe Analyse'!$K5</f>
        <v>300.38399999999996</v>
      </c>
      <c r="BL5" s="3">
        <f>'Eingabe Analyse'!$D5*24*'Eingabe Analyse'!$K5</f>
        <v>300.38399999999996</v>
      </c>
      <c r="BM5" s="3">
        <f>'Eingabe Analyse'!$D5*24*'Eingabe Analyse'!$K5</f>
        <v>300.38399999999996</v>
      </c>
      <c r="BN5" s="3">
        <f>'Eingabe Analyse'!$D5*24*'Eingabe Analyse'!$K5</f>
        <v>300.38399999999996</v>
      </c>
      <c r="BO5" s="3">
        <f>'Eingabe Analyse'!$D5*24*'Eingabe Analyse'!$K5</f>
        <v>300.38399999999996</v>
      </c>
      <c r="BP5" s="3">
        <f>'Eingabe Analyse'!$D5*24*'Eingabe Analyse'!$K5</f>
        <v>300.38399999999996</v>
      </c>
      <c r="BQ5" s="3">
        <f>'Eingabe Analyse'!$D5*24*'Eingabe Analyse'!$K5</f>
        <v>300.38399999999996</v>
      </c>
      <c r="BR5" s="3">
        <f>'Eingabe Analyse'!$D5*24*'Eingabe Analyse'!$K5</f>
        <v>300.38399999999996</v>
      </c>
      <c r="BS5" s="3">
        <f>'Eingabe Analyse'!$D5*24*'Eingabe Analyse'!$K5</f>
        <v>300.38399999999996</v>
      </c>
      <c r="BT5" s="3">
        <f>'Eingabe Analyse'!$D5*24*'Eingabe Analyse'!$K5</f>
        <v>300.38399999999996</v>
      </c>
      <c r="BU5" s="3">
        <f>'Eingabe Analyse'!$D5*24*'Eingabe Analyse'!$K5</f>
        <v>300.38399999999996</v>
      </c>
      <c r="BV5" s="3">
        <f>'Eingabe Analyse'!$D5*24*'Eingabe Analyse'!$K5</f>
        <v>300.38399999999996</v>
      </c>
      <c r="BW5" s="3">
        <f>'Eingabe Analyse'!$D5*24*'Eingabe Analyse'!$K5</f>
        <v>300.38399999999996</v>
      </c>
      <c r="BX5" s="3">
        <f>'Eingabe Analyse'!$D5*24*'Eingabe Analyse'!$K5</f>
        <v>300.38399999999996</v>
      </c>
      <c r="BY5" s="3">
        <f>'Eingabe Analyse'!$D5*24*'Eingabe Analyse'!$K5</f>
        <v>300.38399999999996</v>
      </c>
      <c r="BZ5" s="3">
        <f>'Eingabe Analyse'!$D5*24*'Eingabe Analyse'!$K5</f>
        <v>300.38399999999996</v>
      </c>
      <c r="CA5" s="3">
        <f>'Eingabe Analyse'!$D5*24*'Eingabe Analyse'!$K5</f>
        <v>300.38399999999996</v>
      </c>
      <c r="CB5" s="3">
        <f>'Eingabe Analyse'!$D5*24*'Eingabe Analyse'!$K5</f>
        <v>300.38399999999996</v>
      </c>
      <c r="CC5" s="3">
        <f>'Eingabe Analyse'!$D5*24*'Eingabe Analyse'!$K5</f>
        <v>300.38399999999996</v>
      </c>
      <c r="CD5" s="3">
        <f>'Eingabe Analyse'!$D5*24*'Eingabe Analyse'!$K5</f>
        <v>300.38399999999996</v>
      </c>
      <c r="CE5" s="3">
        <f>'Eingabe Analyse'!$D5*24*'Eingabe Analyse'!$K5</f>
        <v>300.38399999999996</v>
      </c>
      <c r="CF5" s="3">
        <f>'Eingabe Analyse'!$D5*24*'Eingabe Analyse'!$K5</f>
        <v>300.38399999999996</v>
      </c>
      <c r="CG5" s="3">
        <f>'Eingabe Analyse'!$D5*24*'Eingabe Analyse'!$K5</f>
        <v>300.38399999999996</v>
      </c>
      <c r="CH5" s="3">
        <f>'Eingabe Analyse'!$D5*24*'Eingabe Analyse'!$K5</f>
        <v>300.38399999999996</v>
      </c>
      <c r="CI5" s="3">
        <f>'Eingabe Analyse'!$D5*24*'Eingabe Analyse'!$K5</f>
        <v>300.38399999999996</v>
      </c>
      <c r="CJ5" s="3">
        <f>'Eingabe Analyse'!$D5*24*'Eingabe Analyse'!$K5</f>
        <v>300.38399999999996</v>
      </c>
      <c r="CK5" s="3">
        <f>'Eingabe Analyse'!$D5*24*'Eingabe Analyse'!$K5</f>
        <v>300.38399999999996</v>
      </c>
      <c r="CL5" s="3">
        <f>'Eingabe Analyse'!$D5*24*'Eingabe Analyse'!$K5</f>
        <v>300.38399999999996</v>
      </c>
      <c r="CM5" s="3">
        <f>'Eingabe Analyse'!$D5*24*'Eingabe Analyse'!$K5</f>
        <v>300.38399999999996</v>
      </c>
      <c r="CN5" s="3">
        <f>'Eingabe Analyse'!$D5*24*'Eingabe Analyse'!$K5</f>
        <v>300.38399999999996</v>
      </c>
      <c r="CO5" s="3">
        <f>'Eingabe Analyse'!$D5*24*'Eingabe Analyse'!$K5</f>
        <v>300.38399999999996</v>
      </c>
      <c r="CP5" s="3">
        <f>'Eingabe Analyse'!$D5*24*'Eingabe Analyse'!$K5</f>
        <v>300.38399999999996</v>
      </c>
      <c r="CQ5" s="3">
        <f>'Eingabe Analyse'!$D5*24*'Eingabe Analyse'!$K5</f>
        <v>300.38399999999996</v>
      </c>
      <c r="CR5" s="3">
        <f>'Eingabe Analyse'!$D5*24*'Eingabe Analyse'!$K5</f>
        <v>300.38399999999996</v>
      </c>
      <c r="CS5" s="3">
        <f>'Eingabe Analyse'!$D5*24*'Eingabe Analyse'!$K5</f>
        <v>300.38399999999996</v>
      </c>
      <c r="CT5" s="3">
        <f>'Eingabe Analyse'!$D5*24*'Eingabe Analyse'!$K5</f>
        <v>300.38399999999996</v>
      </c>
      <c r="CU5" s="3">
        <f>'Eingabe Analyse'!$D5*24*'Eingabe Analyse'!$K5</f>
        <v>300.38399999999996</v>
      </c>
      <c r="CV5" s="3">
        <f>'Eingabe Analyse'!$D5*24*'Eingabe Analyse'!$K5</f>
        <v>300.38399999999996</v>
      </c>
      <c r="CW5" s="3">
        <f>'Eingabe Analyse'!$D5*24*'Eingabe Analyse'!$K5</f>
        <v>300.38399999999996</v>
      </c>
      <c r="CX5" s="3">
        <f>'Eingabe Analyse'!$D5*24*'Eingabe Analyse'!$K5</f>
        <v>300.38399999999996</v>
      </c>
      <c r="CY5" s="3">
        <f>'Eingabe Analyse'!$D5*24*'Eingabe Analyse'!$K5</f>
        <v>300.38399999999996</v>
      </c>
      <c r="CZ5" s="3">
        <f>'Eingabe Analyse'!$D5*24*'Eingabe Analyse'!$K5</f>
        <v>300.38399999999996</v>
      </c>
      <c r="DA5" s="3">
        <f>'Eingabe Analyse'!$D5*24*'Eingabe Analyse'!$K5</f>
        <v>300.38399999999996</v>
      </c>
      <c r="DB5" s="3">
        <f>'Eingabe Analyse'!$D5*24*'Eingabe Analyse'!$K5</f>
        <v>300.38399999999996</v>
      </c>
      <c r="DC5" s="3">
        <f>'Eingabe Analyse'!$D5*24*'Eingabe Analyse'!$K5</f>
        <v>300.38399999999996</v>
      </c>
      <c r="DD5" s="3">
        <f>'Eingabe Analyse'!$D5*24*'Eingabe Analyse'!$K5</f>
        <v>300.38399999999996</v>
      </c>
      <c r="DE5" s="3">
        <f>'Eingabe Analyse'!$D5*24*'Eingabe Analyse'!$K5</f>
        <v>300.38399999999996</v>
      </c>
      <c r="DF5" s="3">
        <f>'Eingabe Analyse'!$D5*24*'Eingabe Analyse'!$K5</f>
        <v>300.38399999999996</v>
      </c>
      <c r="DG5" s="3">
        <f>'Eingabe Analyse'!$D5*24*'Eingabe Analyse'!$K5</f>
        <v>300.38399999999996</v>
      </c>
      <c r="DH5" s="3">
        <f>'Eingabe Analyse'!$D5*24*'Eingabe Analyse'!$K5</f>
        <v>300.38399999999996</v>
      </c>
      <c r="DI5" s="3">
        <f>'Eingabe Analyse'!$D5*24*'Eingabe Analyse'!$K5</f>
        <v>300.38399999999996</v>
      </c>
      <c r="DJ5" s="3">
        <f>'Eingabe Analyse'!$D5*24*'Eingabe Analyse'!$K5</f>
        <v>300.38399999999996</v>
      </c>
      <c r="DK5" s="3">
        <f>'Eingabe Analyse'!$D5*24*'Eingabe Analyse'!$K5</f>
        <v>300.38399999999996</v>
      </c>
      <c r="DL5" s="3">
        <f>'Eingabe Analyse'!$D5*24*'Eingabe Analyse'!$K5</f>
        <v>300.38399999999996</v>
      </c>
      <c r="DM5" s="3">
        <f>'Eingabe Analyse'!$D5*24*'Eingabe Analyse'!$K5</f>
        <v>300.38399999999996</v>
      </c>
      <c r="DN5" s="3">
        <f>'Eingabe Analyse'!$D5*24*'Eingabe Analyse'!$K5</f>
        <v>300.38399999999996</v>
      </c>
      <c r="DO5" s="3">
        <f>'Eingabe Analyse'!$D5*24*'Eingabe Analyse'!$K5</f>
        <v>300.38399999999996</v>
      </c>
      <c r="DP5" s="3">
        <f>'Eingabe Analyse'!$D5*24*'Eingabe Analyse'!$K5</f>
        <v>300.38399999999996</v>
      </c>
      <c r="DQ5" s="3">
        <f>'Eingabe Analyse'!$D5*24*'Eingabe Analyse'!$K5</f>
        <v>300.38399999999996</v>
      </c>
      <c r="DR5" s="3">
        <f>'Eingabe Analyse'!$D5*24*'Eingabe Analyse'!$K5</f>
        <v>300.38399999999996</v>
      </c>
      <c r="DS5" s="3">
        <f>'Eingabe Analyse'!$D5*24*'Eingabe Analyse'!$K5</f>
        <v>300.38399999999996</v>
      </c>
      <c r="DT5" s="3">
        <f>'Eingabe Analyse'!$D5*24*'Eingabe Analyse'!$K5</f>
        <v>300.38399999999996</v>
      </c>
      <c r="DU5" s="3">
        <f>'Eingabe Analyse'!$D5*24*'Eingabe Analyse'!$K5</f>
        <v>300.38399999999996</v>
      </c>
      <c r="DV5" s="3">
        <f>'Eingabe Analyse'!$D5*24*'Eingabe Analyse'!$K5</f>
        <v>300.38399999999996</v>
      </c>
      <c r="DW5" s="3">
        <f>'Eingabe Analyse'!$D5*24*'Eingabe Analyse'!$K5</f>
        <v>300.38399999999996</v>
      </c>
      <c r="DX5" s="3">
        <f>'Eingabe Analyse'!$D5*24*'Eingabe Analyse'!$K5</f>
        <v>300.38399999999996</v>
      </c>
      <c r="DY5" s="3">
        <f>'Eingabe Analyse'!$D5*24*'Eingabe Analyse'!$K5</f>
        <v>300.38399999999996</v>
      </c>
      <c r="DZ5" s="3">
        <f>'Eingabe Analyse'!$D5*24*'Eingabe Analyse'!$K5</f>
        <v>300.38399999999996</v>
      </c>
      <c r="EA5" s="3">
        <f>'Eingabe Analyse'!$D5*24*'Eingabe Analyse'!$K5</f>
        <v>300.38399999999996</v>
      </c>
      <c r="EB5" s="3">
        <f>'Eingabe Analyse'!$D5*24*'Eingabe Analyse'!$K5</f>
        <v>300.38399999999996</v>
      </c>
      <c r="EC5" s="3">
        <f>'Eingabe Analyse'!$D5*24*'Eingabe Analyse'!$K5</f>
        <v>300.38399999999996</v>
      </c>
      <c r="ED5" s="3">
        <f>'Eingabe Analyse'!$D5*24*'Eingabe Analyse'!$K5</f>
        <v>300.38399999999996</v>
      </c>
      <c r="EE5" s="3">
        <f>'Eingabe Analyse'!$D5*24*'Eingabe Analyse'!$K5</f>
        <v>300.38399999999996</v>
      </c>
      <c r="EF5" s="3">
        <f>'Eingabe Analyse'!$D5*24*'Eingabe Analyse'!$K5</f>
        <v>300.38399999999996</v>
      </c>
      <c r="EG5" s="3">
        <f>'Eingabe Analyse'!$D5*24*'Eingabe Analyse'!$K5</f>
        <v>300.38399999999996</v>
      </c>
      <c r="EH5" s="3">
        <f>'Eingabe Analyse'!$D5*24*'Eingabe Analyse'!$K5</f>
        <v>300.38399999999996</v>
      </c>
      <c r="EI5" s="3">
        <f>'Eingabe Analyse'!$D5*24*'Eingabe Analyse'!$K5</f>
        <v>300.38399999999996</v>
      </c>
      <c r="EJ5" s="3">
        <f>'Eingabe Analyse'!$D5*24*'Eingabe Analyse'!$K5</f>
        <v>300.38399999999996</v>
      </c>
      <c r="EK5" s="3">
        <f>'Eingabe Analyse'!$D5*24*'Eingabe Analyse'!$K5</f>
        <v>300.38399999999996</v>
      </c>
      <c r="EL5" s="3">
        <f>'Eingabe Analyse'!$D5*24*'Eingabe Analyse'!$K5</f>
        <v>300.38399999999996</v>
      </c>
      <c r="EM5" s="3">
        <f>'Eingabe Analyse'!$D5*24*'Eingabe Analyse'!$K5</f>
        <v>300.38399999999996</v>
      </c>
      <c r="EN5" s="3">
        <f>'Eingabe Analyse'!$D5*24*'Eingabe Analyse'!$K5</f>
        <v>300.38399999999996</v>
      </c>
      <c r="EO5" s="3">
        <f>'Eingabe Analyse'!$D5*24*'Eingabe Analyse'!$K5</f>
        <v>300.38399999999996</v>
      </c>
      <c r="EP5" s="3">
        <f>'Eingabe Analyse'!$D5*24*'Eingabe Analyse'!$K5</f>
        <v>300.38399999999996</v>
      </c>
      <c r="EQ5" s="3">
        <f>'Eingabe Analyse'!$D5*24*'Eingabe Analyse'!$K5</f>
        <v>300.38399999999996</v>
      </c>
      <c r="ER5" s="3">
        <f>'Eingabe Analyse'!$D5*24*'Eingabe Analyse'!$K5</f>
        <v>300.38399999999996</v>
      </c>
      <c r="ES5" s="3">
        <f>'Eingabe Analyse'!$D5*24*'Eingabe Analyse'!$K5</f>
        <v>300.38399999999996</v>
      </c>
      <c r="ET5" s="3">
        <f>'Eingabe Analyse'!$D5*24*'Eingabe Analyse'!$K5</f>
        <v>300.38399999999996</v>
      </c>
      <c r="EU5" s="3">
        <f>'Eingabe Analyse'!$D5*24*'Eingabe Analyse'!$K5</f>
        <v>300.38399999999996</v>
      </c>
      <c r="EV5" s="3">
        <f>'Eingabe Analyse'!$D5*24*'Eingabe Analyse'!$K5</f>
        <v>300.38399999999996</v>
      </c>
      <c r="EW5" s="3">
        <f>'Eingabe Analyse'!$D5*24*'Eingabe Analyse'!$K5</f>
        <v>300.38399999999996</v>
      </c>
      <c r="EX5" s="3">
        <f>'Eingabe Analyse'!$D5*24*'Eingabe Analyse'!$K5</f>
        <v>300.38399999999996</v>
      </c>
      <c r="EY5" s="3">
        <f>'Eingabe Analyse'!$D5*24*'Eingabe Analyse'!$K5</f>
        <v>300.38399999999996</v>
      </c>
      <c r="EZ5" s="3">
        <f>'Eingabe Analyse'!$D5*24*'Eingabe Analyse'!$K5</f>
        <v>300.38399999999996</v>
      </c>
      <c r="FA5" s="3">
        <f>'Eingabe Analyse'!$D5*24*'Eingabe Analyse'!$K5</f>
        <v>300.38399999999996</v>
      </c>
      <c r="FB5" s="3">
        <f>'Eingabe Analyse'!$D5*24*'Eingabe Analyse'!$K5</f>
        <v>300.38399999999996</v>
      </c>
      <c r="FC5" s="3">
        <f>'Eingabe Analyse'!$D5*24*'Eingabe Analyse'!$K5</f>
        <v>300.38399999999996</v>
      </c>
      <c r="FD5" s="3">
        <f>'Eingabe Analyse'!$D5*24*'Eingabe Analyse'!$K5</f>
        <v>300.38399999999996</v>
      </c>
      <c r="FE5" s="3">
        <f>'Eingabe Analyse'!$D5*24*'Eingabe Analyse'!$K5</f>
        <v>300.38399999999996</v>
      </c>
      <c r="FF5" s="3">
        <f>'Eingabe Analyse'!$D5*24*'Eingabe Analyse'!$K5</f>
        <v>300.38399999999996</v>
      </c>
      <c r="FG5" s="3">
        <f>'Eingabe Analyse'!$D5*24*'Eingabe Analyse'!$K5</f>
        <v>300.38399999999996</v>
      </c>
      <c r="FH5" s="3">
        <f>'Eingabe Analyse'!$D5*24*'Eingabe Analyse'!$K5</f>
        <v>300.38399999999996</v>
      </c>
      <c r="FI5" s="3">
        <f>'Eingabe Analyse'!$D5*24*'Eingabe Analyse'!$K5</f>
        <v>300.38399999999996</v>
      </c>
      <c r="FJ5" s="3">
        <f>'Eingabe Analyse'!$D5*24*'Eingabe Analyse'!$K5</f>
        <v>300.38399999999996</v>
      </c>
      <c r="FK5" s="3">
        <f>'Eingabe Analyse'!$D5*24*'Eingabe Analyse'!$K5</f>
        <v>300.38399999999996</v>
      </c>
      <c r="FL5" s="3">
        <f>'Eingabe Analyse'!$D5*24*'Eingabe Analyse'!$K5</f>
        <v>300.38399999999996</v>
      </c>
      <c r="FM5" s="3">
        <f>'Eingabe Analyse'!$D5*24*'Eingabe Analyse'!$K5</f>
        <v>300.38399999999996</v>
      </c>
      <c r="FN5" s="3">
        <f>'Eingabe Analyse'!$D5*24*'Eingabe Analyse'!$K5</f>
        <v>300.38399999999996</v>
      </c>
      <c r="FO5" s="3">
        <f>'Eingabe Analyse'!$D5*24*'Eingabe Analyse'!$K5</f>
        <v>300.38399999999996</v>
      </c>
      <c r="FP5" s="3">
        <f>'Eingabe Analyse'!$D5*24*'Eingabe Analyse'!$K5</f>
        <v>300.38399999999996</v>
      </c>
      <c r="FQ5" s="3">
        <f>'Eingabe Analyse'!$D5*24*'Eingabe Analyse'!$K5</f>
        <v>300.38399999999996</v>
      </c>
      <c r="FR5" s="3">
        <f>'Eingabe Analyse'!$D5*24*'Eingabe Analyse'!$K5</f>
        <v>300.38399999999996</v>
      </c>
      <c r="FS5" s="3">
        <f>'Eingabe Analyse'!$D5*24*'Eingabe Analyse'!$K5</f>
        <v>300.38399999999996</v>
      </c>
      <c r="FT5" s="3">
        <f>'Eingabe Analyse'!$D5*24*'Eingabe Analyse'!$K5</f>
        <v>300.38399999999996</v>
      </c>
      <c r="FU5" s="3">
        <f>'Eingabe Analyse'!$D5*24*'Eingabe Analyse'!$K5</f>
        <v>300.38399999999996</v>
      </c>
      <c r="FV5" s="3">
        <f>'Eingabe Analyse'!$D5*24*'Eingabe Analyse'!$K5</f>
        <v>300.38399999999996</v>
      </c>
      <c r="FW5" s="3">
        <f>'Eingabe Analyse'!$D5*24*'Eingabe Analyse'!$K5</f>
        <v>300.38399999999996</v>
      </c>
      <c r="FX5" s="3">
        <f>'Eingabe Analyse'!$D5*24*'Eingabe Analyse'!$K5</f>
        <v>300.38399999999996</v>
      </c>
      <c r="FY5" s="3">
        <f>'Eingabe Analyse'!$D5*24*'Eingabe Analyse'!$K5</f>
        <v>300.38399999999996</v>
      </c>
      <c r="FZ5" s="3">
        <f>'Eingabe Analyse'!$D5*24*'Eingabe Analyse'!$K5</f>
        <v>300.38399999999996</v>
      </c>
      <c r="GA5" s="3">
        <f>'Eingabe Analyse'!$D5*24*'Eingabe Analyse'!$K5</f>
        <v>300.38399999999996</v>
      </c>
      <c r="GB5" s="3">
        <f>'Eingabe Analyse'!$D5*24*'Eingabe Analyse'!$K5</f>
        <v>300.38399999999996</v>
      </c>
      <c r="GC5" s="3">
        <f>'Eingabe Analyse'!$D5*24*'Eingabe Analyse'!$K5</f>
        <v>300.38399999999996</v>
      </c>
      <c r="GD5" s="3">
        <f>'Eingabe Analyse'!$D5*24*'Eingabe Analyse'!$K5</f>
        <v>300.38399999999996</v>
      </c>
      <c r="GE5" s="3">
        <f>'Eingabe Analyse'!$D5*24*'Eingabe Analyse'!$K5</f>
        <v>300.38399999999996</v>
      </c>
      <c r="GF5" s="3">
        <f>'Eingabe Analyse'!$D5*24*'Eingabe Analyse'!$K5</f>
        <v>300.38399999999996</v>
      </c>
      <c r="GG5" s="3">
        <f>'Eingabe Analyse'!$D5*24*'Eingabe Analyse'!$K5</f>
        <v>300.38399999999996</v>
      </c>
      <c r="GH5" s="3">
        <f>'Eingabe Analyse'!$D5*24*'Eingabe Analyse'!$K5</f>
        <v>300.38399999999996</v>
      </c>
      <c r="GI5" s="3">
        <f>'Eingabe Analyse'!$D5*24*'Eingabe Analyse'!$K5</f>
        <v>300.38399999999996</v>
      </c>
      <c r="GJ5" s="3">
        <f>'Eingabe Analyse'!$D5*24*'Eingabe Analyse'!$K5</f>
        <v>300.38399999999996</v>
      </c>
      <c r="GK5" s="3">
        <f>'Eingabe Analyse'!$D5*24*'Eingabe Analyse'!$K5</f>
        <v>300.38399999999996</v>
      </c>
      <c r="GL5" s="3">
        <f>'Eingabe Analyse'!$D5*24*'Eingabe Analyse'!$K5</f>
        <v>300.38399999999996</v>
      </c>
      <c r="GM5" s="3">
        <f>'Eingabe Analyse'!$D5*24*'Eingabe Analyse'!$K5</f>
        <v>300.38399999999996</v>
      </c>
      <c r="GN5" s="3">
        <f>'Eingabe Analyse'!$D5*24*'Eingabe Analyse'!$K5</f>
        <v>300.38399999999996</v>
      </c>
      <c r="GO5" s="3">
        <f>'Eingabe Analyse'!$D5*24*'Eingabe Analyse'!$K5</f>
        <v>300.38399999999996</v>
      </c>
      <c r="GP5" s="3">
        <f>'Eingabe Analyse'!$D5*24*'Eingabe Analyse'!$K5</f>
        <v>300.38399999999996</v>
      </c>
      <c r="GQ5" s="3">
        <f>'Eingabe Analyse'!$D5*24*'Eingabe Analyse'!$K5</f>
        <v>300.38399999999996</v>
      </c>
      <c r="GR5" s="3">
        <f>'Eingabe Analyse'!$D5*24*'Eingabe Analyse'!$K5</f>
        <v>300.38399999999996</v>
      </c>
      <c r="GS5" s="3">
        <f>'Eingabe Analyse'!$D5*24*'Eingabe Analyse'!$K5</f>
        <v>300.38399999999996</v>
      </c>
      <c r="GT5" s="3">
        <f>'Eingabe Analyse'!$D5*24*'Eingabe Analyse'!$K5</f>
        <v>300.38399999999996</v>
      </c>
      <c r="GU5" s="3">
        <f>'Eingabe Analyse'!$D5*24*'Eingabe Analyse'!$K5</f>
        <v>300.38399999999996</v>
      </c>
      <c r="GV5" s="3">
        <f>'Eingabe Analyse'!$D5*24*'Eingabe Analyse'!$K5</f>
        <v>300.38399999999996</v>
      </c>
      <c r="GW5" s="3">
        <f>'Eingabe Analyse'!$D5*24*'Eingabe Analyse'!$K5</f>
        <v>300.38399999999996</v>
      </c>
      <c r="GX5" s="3">
        <f>'Eingabe Analyse'!$D5*24*'Eingabe Analyse'!$K5</f>
        <v>300.38399999999996</v>
      </c>
      <c r="GY5" s="3">
        <f>'Eingabe Analyse'!$D5*24*'Eingabe Analyse'!$K5</f>
        <v>300.38399999999996</v>
      </c>
      <c r="GZ5" s="3">
        <f>'Eingabe Analyse'!$D5*24*'Eingabe Analyse'!$K5</f>
        <v>300.38399999999996</v>
      </c>
      <c r="HA5" s="3">
        <f>'Eingabe Analyse'!$D5*24*'Eingabe Analyse'!$K5</f>
        <v>300.38399999999996</v>
      </c>
      <c r="HB5" s="3">
        <f>'Eingabe Analyse'!$D5*24*'Eingabe Analyse'!$K5</f>
        <v>300.38399999999996</v>
      </c>
      <c r="HC5" s="3">
        <f>'Eingabe Analyse'!$D5*24*'Eingabe Analyse'!$K5</f>
        <v>300.38399999999996</v>
      </c>
      <c r="HD5" s="3">
        <f>'Eingabe Analyse'!$D5*24*'Eingabe Analyse'!$K5</f>
        <v>300.38399999999996</v>
      </c>
      <c r="HE5" s="3">
        <f>'Eingabe Analyse'!$D5*24*'Eingabe Analyse'!$K5</f>
        <v>300.38399999999996</v>
      </c>
      <c r="HF5" s="3">
        <f>'Eingabe Analyse'!$D5*24*'Eingabe Analyse'!$K5</f>
        <v>300.38399999999996</v>
      </c>
      <c r="HG5" s="3">
        <f>'Eingabe Analyse'!$D5*24*'Eingabe Analyse'!$K5</f>
        <v>300.38399999999996</v>
      </c>
      <c r="HH5" s="3">
        <f>'Eingabe Analyse'!$D5*24*'Eingabe Analyse'!$K5</f>
        <v>300.38399999999996</v>
      </c>
      <c r="HI5" s="3">
        <f>'Eingabe Analyse'!$D5*24*'Eingabe Analyse'!$K5</f>
        <v>300.38399999999996</v>
      </c>
      <c r="HJ5" s="3">
        <f>'Eingabe Analyse'!$D5*24*'Eingabe Analyse'!$K5</f>
        <v>300.38399999999996</v>
      </c>
      <c r="HK5" s="3">
        <f>'Eingabe Analyse'!$D5*24*'Eingabe Analyse'!$K5</f>
        <v>300.38399999999996</v>
      </c>
      <c r="HL5" s="3">
        <f>'Eingabe Analyse'!$D5*24*'Eingabe Analyse'!$K5</f>
        <v>300.38399999999996</v>
      </c>
      <c r="HM5" s="3">
        <f>'Eingabe Analyse'!$D5*24*'Eingabe Analyse'!$K5</f>
        <v>300.38399999999996</v>
      </c>
      <c r="HN5" s="3">
        <f>'Eingabe Analyse'!$D5*24*'Eingabe Analyse'!$K5</f>
        <v>300.38399999999996</v>
      </c>
      <c r="HO5" s="3">
        <f>'Eingabe Analyse'!$D5*24*'Eingabe Analyse'!$K5</f>
        <v>300.38399999999996</v>
      </c>
      <c r="HP5" s="3">
        <f>'Eingabe Analyse'!$D5*24*'Eingabe Analyse'!$K5</f>
        <v>300.38399999999996</v>
      </c>
      <c r="HQ5" s="3">
        <f>'Eingabe Analyse'!$D5*24*'Eingabe Analyse'!$K5</f>
        <v>300.38399999999996</v>
      </c>
      <c r="HR5" s="3">
        <f>'Eingabe Analyse'!$D5*24*'Eingabe Analyse'!$K5</f>
        <v>300.38399999999996</v>
      </c>
      <c r="HS5" s="3">
        <f>'Eingabe Analyse'!$D5*24*'Eingabe Analyse'!$K5</f>
        <v>300.38399999999996</v>
      </c>
      <c r="HT5" s="3">
        <f>'Eingabe Analyse'!$D5*24*'Eingabe Analyse'!$K5</f>
        <v>300.38399999999996</v>
      </c>
      <c r="HU5" s="3">
        <f>'Eingabe Analyse'!$D5*24*'Eingabe Analyse'!$K5</f>
        <v>300.38399999999996</v>
      </c>
      <c r="HV5" s="3">
        <f>'Eingabe Analyse'!$D5*24*'Eingabe Analyse'!$K5</f>
        <v>300.38399999999996</v>
      </c>
      <c r="HW5" s="3">
        <f>'Eingabe Analyse'!$D5*24*'Eingabe Analyse'!$K5</f>
        <v>300.38399999999996</v>
      </c>
      <c r="HX5" s="3">
        <f>'Eingabe Analyse'!$D5*24*'Eingabe Analyse'!$K5</f>
        <v>300.38399999999996</v>
      </c>
      <c r="HY5" s="3">
        <f>'Eingabe Analyse'!$D5*24*'Eingabe Analyse'!$K5</f>
        <v>300.38399999999996</v>
      </c>
      <c r="HZ5" s="3">
        <f>'Eingabe Analyse'!$D5*24*'Eingabe Analyse'!$K5</f>
        <v>300.38399999999996</v>
      </c>
      <c r="IA5" s="3">
        <f>'Eingabe Analyse'!$D5*24*'Eingabe Analyse'!$K5</f>
        <v>300.38399999999996</v>
      </c>
      <c r="IB5" s="3">
        <f>'Eingabe Analyse'!$D5*24*'Eingabe Analyse'!$K5</f>
        <v>300.38399999999996</v>
      </c>
      <c r="IC5" s="3">
        <f>'Eingabe Analyse'!$D5*24*'Eingabe Analyse'!$K5</f>
        <v>300.38399999999996</v>
      </c>
      <c r="ID5" s="3">
        <f>'Eingabe Analyse'!$D5*24*'Eingabe Analyse'!$K5</f>
        <v>300.38399999999996</v>
      </c>
      <c r="IE5" s="3">
        <f>'Eingabe Analyse'!$D5*24*'Eingabe Analyse'!$K5</f>
        <v>300.38399999999996</v>
      </c>
      <c r="IF5" s="3">
        <f>'Eingabe Analyse'!$D5*24*'Eingabe Analyse'!$K5</f>
        <v>300.38399999999996</v>
      </c>
      <c r="IG5" s="3">
        <f>'Eingabe Analyse'!$D5*24*'Eingabe Analyse'!$K5</f>
        <v>300.38399999999996</v>
      </c>
      <c r="IH5" s="3">
        <f>'Eingabe Analyse'!$D5*24*'Eingabe Analyse'!$K5</f>
        <v>300.38399999999996</v>
      </c>
      <c r="II5" s="3">
        <f>'Eingabe Analyse'!$D5*24*'Eingabe Analyse'!$K5</f>
        <v>300.38399999999996</v>
      </c>
      <c r="IJ5" s="3">
        <f>'Eingabe Analyse'!$D5*24*'Eingabe Analyse'!$K5</f>
        <v>300.38399999999996</v>
      </c>
      <c r="IK5" s="3">
        <f>'Eingabe Analyse'!$D5*24*'Eingabe Analyse'!$K5</f>
        <v>300.38399999999996</v>
      </c>
      <c r="IL5" s="3">
        <f>'Eingabe Analyse'!$D5*24*'Eingabe Analyse'!$K5</f>
        <v>300.38399999999996</v>
      </c>
      <c r="IM5" s="3">
        <f>'Eingabe Analyse'!$D5*24*'Eingabe Analyse'!$K5</f>
        <v>300.38399999999996</v>
      </c>
      <c r="IN5" s="3">
        <f>'Eingabe Analyse'!$D5*24*'Eingabe Analyse'!$K5</f>
        <v>300.38399999999996</v>
      </c>
      <c r="IO5" s="3">
        <f>'Eingabe Analyse'!$D5*24*'Eingabe Analyse'!$K5</f>
        <v>300.38399999999996</v>
      </c>
      <c r="IP5" s="3">
        <f>'Eingabe Analyse'!$D5*24*'Eingabe Analyse'!$K5</f>
        <v>300.38399999999996</v>
      </c>
      <c r="IQ5" s="3">
        <f>'Eingabe Analyse'!$D5*24*'Eingabe Analyse'!$K5</f>
        <v>300.38399999999996</v>
      </c>
      <c r="IR5" s="3">
        <f>'Eingabe Analyse'!$D5*24*'Eingabe Analyse'!$K5</f>
        <v>300.38399999999996</v>
      </c>
      <c r="IS5" s="3">
        <f>'Eingabe Analyse'!$D5*24*'Eingabe Analyse'!$K5</f>
        <v>300.38399999999996</v>
      </c>
      <c r="IT5" s="3">
        <f>'Eingabe Analyse'!$D5*24*'Eingabe Analyse'!$K5</f>
        <v>300.38399999999996</v>
      </c>
      <c r="IU5" s="3">
        <f>'Eingabe Analyse'!$D5*24*'Eingabe Analyse'!$K5</f>
        <v>300.38399999999996</v>
      </c>
      <c r="IV5" s="3">
        <f>'Eingabe Analyse'!$D5*24*'Eingabe Analyse'!$K5</f>
        <v>300.38399999999996</v>
      </c>
      <c r="IW5" s="3">
        <f>'Eingabe Analyse'!$D5*24*'Eingabe Analyse'!$K5</f>
        <v>300.38399999999996</v>
      </c>
      <c r="IX5" s="3">
        <f>'Eingabe Analyse'!$D5*24*'Eingabe Analyse'!$K5</f>
        <v>300.38399999999996</v>
      </c>
      <c r="IY5" s="3">
        <f>'Eingabe Analyse'!$D5*24*'Eingabe Analyse'!$K5</f>
        <v>300.38399999999996</v>
      </c>
      <c r="IZ5" s="3">
        <f>'Eingabe Analyse'!$D5*24*'Eingabe Analyse'!$K5</f>
        <v>300.38399999999996</v>
      </c>
      <c r="JA5" s="3">
        <f>'Eingabe Analyse'!$D5*24*'Eingabe Analyse'!$K5</f>
        <v>300.38399999999996</v>
      </c>
      <c r="JB5" s="3">
        <f>'Eingabe Analyse'!$D5*24*'Eingabe Analyse'!$K5</f>
        <v>300.38399999999996</v>
      </c>
      <c r="JC5" s="3">
        <f>'Eingabe Analyse'!$D5*24*'Eingabe Analyse'!$K5</f>
        <v>300.38399999999996</v>
      </c>
      <c r="JD5" s="3">
        <f>'Eingabe Analyse'!$D5*24*'Eingabe Analyse'!$K5</f>
        <v>300.38399999999996</v>
      </c>
      <c r="JE5" s="3">
        <f>'Eingabe Analyse'!$D5*24*'Eingabe Analyse'!$K5</f>
        <v>300.38399999999996</v>
      </c>
      <c r="JF5" s="3">
        <f>'Eingabe Analyse'!$D5*24*'Eingabe Analyse'!$K5</f>
        <v>300.38399999999996</v>
      </c>
      <c r="JG5" s="3">
        <f>'Eingabe Analyse'!$D5*24*'Eingabe Analyse'!$K5</f>
        <v>300.38399999999996</v>
      </c>
      <c r="JH5" s="3">
        <f>'Eingabe Analyse'!$D5*24*'Eingabe Analyse'!$K5</f>
        <v>300.38399999999996</v>
      </c>
      <c r="JI5" s="3">
        <f>'Eingabe Analyse'!$D5*24*'Eingabe Analyse'!$K5</f>
        <v>300.38399999999996</v>
      </c>
      <c r="JJ5" s="3">
        <f>'Eingabe Analyse'!$D5*24*'Eingabe Analyse'!$K5</f>
        <v>300.38399999999996</v>
      </c>
      <c r="JK5" s="3">
        <f>'Eingabe Analyse'!$D5*24*'Eingabe Analyse'!$K5</f>
        <v>300.38399999999996</v>
      </c>
      <c r="JL5" s="3">
        <f>'Eingabe Analyse'!$D5*24*'Eingabe Analyse'!$K5</f>
        <v>300.38399999999996</v>
      </c>
      <c r="JM5" s="3">
        <f>'Eingabe Analyse'!$D5*24*'Eingabe Analyse'!$K5</f>
        <v>300.38399999999996</v>
      </c>
      <c r="JN5" s="3">
        <f>'Eingabe Analyse'!$D5*24*'Eingabe Analyse'!$K5</f>
        <v>300.38399999999996</v>
      </c>
      <c r="JO5" s="3">
        <f>'Eingabe Analyse'!$D5*24*'Eingabe Analyse'!$K5</f>
        <v>300.38399999999996</v>
      </c>
      <c r="JP5" s="3">
        <f>'Eingabe Analyse'!$D5*24*'Eingabe Analyse'!$K5</f>
        <v>300.38399999999996</v>
      </c>
      <c r="JQ5" s="3">
        <f>'Eingabe Analyse'!$D5*24*'Eingabe Analyse'!$K5</f>
        <v>300.38399999999996</v>
      </c>
      <c r="JR5" s="3">
        <f>'Eingabe Analyse'!$D5*24*'Eingabe Analyse'!$K5</f>
        <v>300.38399999999996</v>
      </c>
      <c r="JS5" s="3">
        <f>'Eingabe Analyse'!$D5*24*'Eingabe Analyse'!$K5</f>
        <v>300.38399999999996</v>
      </c>
      <c r="JT5" s="3">
        <f>'Eingabe Analyse'!$D5*24*'Eingabe Analyse'!$K5</f>
        <v>300.38399999999996</v>
      </c>
      <c r="JU5" s="3">
        <f>'Eingabe Analyse'!$D5*24*'Eingabe Analyse'!$K5</f>
        <v>300.38399999999996</v>
      </c>
      <c r="JV5" s="3">
        <f>'Eingabe Analyse'!$D5*24*'Eingabe Analyse'!$K5</f>
        <v>300.38399999999996</v>
      </c>
      <c r="JW5" s="3">
        <f>'Eingabe Analyse'!$D5*24*'Eingabe Analyse'!$K5</f>
        <v>300.38399999999996</v>
      </c>
      <c r="JX5" s="3">
        <f>'Eingabe Analyse'!$D5*24*'Eingabe Analyse'!$K5</f>
        <v>300.38399999999996</v>
      </c>
      <c r="JY5" s="3">
        <f>'Eingabe Analyse'!$D5*24*'Eingabe Analyse'!$K5</f>
        <v>300.38399999999996</v>
      </c>
      <c r="JZ5" s="3">
        <f>'Eingabe Analyse'!$D5*24*'Eingabe Analyse'!$K5</f>
        <v>300.38399999999996</v>
      </c>
      <c r="KA5" s="3">
        <f>'Eingabe Analyse'!$D5*24*'Eingabe Analyse'!$K5</f>
        <v>300.38399999999996</v>
      </c>
      <c r="KB5" s="3">
        <f>'Eingabe Analyse'!$D5*24*'Eingabe Analyse'!$K5</f>
        <v>300.38399999999996</v>
      </c>
      <c r="KC5" s="3">
        <f>'Eingabe Analyse'!$D5*24*'Eingabe Analyse'!$K5</f>
        <v>300.38399999999996</v>
      </c>
      <c r="KD5" s="3">
        <f>'Eingabe Analyse'!$D5*24*'Eingabe Analyse'!$K5</f>
        <v>300.38399999999996</v>
      </c>
      <c r="KE5" s="3">
        <f>'Eingabe Analyse'!$D5*24*'Eingabe Analyse'!$K5</f>
        <v>300.38399999999996</v>
      </c>
      <c r="KF5" s="3">
        <f>'Eingabe Analyse'!$D5*24*'Eingabe Analyse'!$K5</f>
        <v>300.38399999999996</v>
      </c>
      <c r="KG5" s="3">
        <f>'Eingabe Analyse'!$D5*24*'Eingabe Analyse'!$K5</f>
        <v>300.38399999999996</v>
      </c>
      <c r="KH5" s="3">
        <f>'Eingabe Analyse'!$D5*24*'Eingabe Analyse'!$K5</f>
        <v>300.38399999999996</v>
      </c>
      <c r="KI5" s="3">
        <f>'Eingabe Analyse'!$D5*24*'Eingabe Analyse'!$K5</f>
        <v>300.38399999999996</v>
      </c>
      <c r="KJ5" s="3">
        <f>'Eingabe Analyse'!$D5*24*'Eingabe Analyse'!$K5</f>
        <v>300.38399999999996</v>
      </c>
      <c r="KK5" s="3">
        <f>'Eingabe Analyse'!$D5*24*'Eingabe Analyse'!$K5</f>
        <v>300.38399999999996</v>
      </c>
      <c r="KL5" s="3">
        <f>'Eingabe Analyse'!$D5*24*'Eingabe Analyse'!$K5</f>
        <v>300.38399999999996</v>
      </c>
      <c r="KM5" s="3">
        <f>'Eingabe Analyse'!$D5*24*'Eingabe Analyse'!$K5</f>
        <v>300.38399999999996</v>
      </c>
      <c r="KN5" s="3">
        <f>'Eingabe Analyse'!$D5*24*'Eingabe Analyse'!$K5</f>
        <v>300.38399999999996</v>
      </c>
      <c r="KO5" s="3">
        <f>'Eingabe Analyse'!$D5*24*'Eingabe Analyse'!$K5</f>
        <v>300.38399999999996</v>
      </c>
      <c r="KP5" s="3">
        <f>'Eingabe Analyse'!$D5*24*'Eingabe Analyse'!$K5</f>
        <v>300.38399999999996</v>
      </c>
      <c r="KQ5" s="3">
        <f>'Eingabe Analyse'!$D5*24*'Eingabe Analyse'!$K5</f>
        <v>300.38399999999996</v>
      </c>
      <c r="KR5" s="3">
        <f>'Eingabe Analyse'!$D5*24*'Eingabe Analyse'!$K5</f>
        <v>300.38399999999996</v>
      </c>
      <c r="KS5" s="3">
        <f>'Eingabe Analyse'!$D5*24*'Eingabe Analyse'!$K5</f>
        <v>300.38399999999996</v>
      </c>
      <c r="KT5" s="3">
        <f>'Eingabe Analyse'!$D5*24*'Eingabe Analyse'!$K5</f>
        <v>300.38399999999996</v>
      </c>
      <c r="KU5" s="3">
        <f>'Eingabe Analyse'!$D5*24*'Eingabe Analyse'!$K5</f>
        <v>300.38399999999996</v>
      </c>
      <c r="KV5" s="3">
        <f>'Eingabe Analyse'!$D5*24*'Eingabe Analyse'!$K5</f>
        <v>300.38399999999996</v>
      </c>
      <c r="KW5" s="3">
        <f>'Eingabe Analyse'!$D5*24*'Eingabe Analyse'!$K5</f>
        <v>300.38399999999996</v>
      </c>
      <c r="KX5" s="3">
        <f>'Eingabe Analyse'!$D5*24*'Eingabe Analyse'!$K5</f>
        <v>300.38399999999996</v>
      </c>
      <c r="KY5" s="3">
        <f>'Eingabe Analyse'!$D5*24*'Eingabe Analyse'!$K5</f>
        <v>300.38399999999996</v>
      </c>
      <c r="KZ5" s="3">
        <f>'Eingabe Analyse'!$D5*24*'Eingabe Analyse'!$K5</f>
        <v>300.38399999999996</v>
      </c>
      <c r="LA5" s="3">
        <f>'Eingabe Analyse'!$D5*24*'Eingabe Analyse'!$K5</f>
        <v>300.38399999999996</v>
      </c>
      <c r="LB5" s="3">
        <f>'Eingabe Analyse'!$D5*24*'Eingabe Analyse'!$K5</f>
        <v>300.38399999999996</v>
      </c>
      <c r="LC5" s="3">
        <f>'Eingabe Analyse'!$D5*24*'Eingabe Analyse'!$K5</f>
        <v>300.38399999999996</v>
      </c>
      <c r="LD5" s="3">
        <f>'Eingabe Analyse'!$D5*24*'Eingabe Analyse'!$K5</f>
        <v>300.38399999999996</v>
      </c>
      <c r="LE5" s="3">
        <f>'Eingabe Analyse'!$D5*24*'Eingabe Analyse'!$K5</f>
        <v>300.38399999999996</v>
      </c>
      <c r="LF5" s="3">
        <f>'Eingabe Analyse'!$D5*24*'Eingabe Analyse'!$K5</f>
        <v>300.38399999999996</v>
      </c>
      <c r="LG5" s="3">
        <f>'Eingabe Analyse'!$D5*24*'Eingabe Analyse'!$K5</f>
        <v>300.38399999999996</v>
      </c>
      <c r="LH5" s="3">
        <f>'Eingabe Analyse'!$D5*24*'Eingabe Analyse'!$K5</f>
        <v>300.38399999999996</v>
      </c>
      <c r="LI5" s="3">
        <f>'Eingabe Analyse'!$D5*24*'Eingabe Analyse'!$K5</f>
        <v>300.38399999999996</v>
      </c>
      <c r="LJ5" s="3">
        <f>'Eingabe Analyse'!$D5*24*'Eingabe Analyse'!$K5</f>
        <v>300.38399999999996</v>
      </c>
      <c r="LK5" s="3">
        <f>'Eingabe Analyse'!$D5*24*'Eingabe Analyse'!$K5</f>
        <v>300.38399999999996</v>
      </c>
      <c r="LL5" s="3">
        <f>'Eingabe Analyse'!$D5*24*'Eingabe Analyse'!$K5</f>
        <v>300.38399999999996</v>
      </c>
      <c r="LM5" s="3">
        <f>'Eingabe Analyse'!$D5*24*'Eingabe Analyse'!$K5</f>
        <v>300.38399999999996</v>
      </c>
      <c r="LN5" s="3">
        <f>'Eingabe Analyse'!$D5*24*'Eingabe Analyse'!$K5</f>
        <v>300.38399999999996</v>
      </c>
      <c r="LO5" s="3">
        <f>'Eingabe Analyse'!$D5*24*'Eingabe Analyse'!$K5</f>
        <v>300.38399999999996</v>
      </c>
      <c r="LP5" s="3">
        <f>'Eingabe Analyse'!$D5*24*'Eingabe Analyse'!$K5</f>
        <v>300.38399999999996</v>
      </c>
      <c r="LQ5" s="3">
        <f>'Eingabe Analyse'!$D5*24*'Eingabe Analyse'!$K5</f>
        <v>300.38399999999996</v>
      </c>
      <c r="LR5" s="3">
        <f>'Eingabe Analyse'!$D5*24*'Eingabe Analyse'!$K5</f>
        <v>300.38399999999996</v>
      </c>
      <c r="LS5" s="3">
        <f>'Eingabe Analyse'!$D5*24*'Eingabe Analyse'!$K5</f>
        <v>300.38399999999996</v>
      </c>
      <c r="LT5" s="3">
        <f>'Eingabe Analyse'!$D5*24*'Eingabe Analyse'!$K5</f>
        <v>300.38399999999996</v>
      </c>
      <c r="LU5" s="3">
        <f>'Eingabe Analyse'!$D5*24*'Eingabe Analyse'!$K5</f>
        <v>300.38399999999996</v>
      </c>
      <c r="LV5" s="3">
        <f>'Eingabe Analyse'!$D5*24*'Eingabe Analyse'!$K5</f>
        <v>300.38399999999996</v>
      </c>
      <c r="LW5" s="3">
        <f>'Eingabe Analyse'!$D5*24*'Eingabe Analyse'!$K5</f>
        <v>300.38399999999996</v>
      </c>
      <c r="LX5" s="3">
        <f>'Eingabe Analyse'!$D5*24*'Eingabe Analyse'!$K5</f>
        <v>300.38399999999996</v>
      </c>
      <c r="LY5" s="3">
        <f>'Eingabe Analyse'!$D5*24*'Eingabe Analyse'!$K5</f>
        <v>300.38399999999996</v>
      </c>
      <c r="LZ5" s="3">
        <f>'Eingabe Analyse'!$D5*24*'Eingabe Analyse'!$K5</f>
        <v>300.38399999999996</v>
      </c>
      <c r="MA5" s="3">
        <f>'Eingabe Analyse'!$D5*24*'Eingabe Analyse'!$K5</f>
        <v>300.38399999999996</v>
      </c>
      <c r="MB5" s="3">
        <f>'Eingabe Analyse'!$D5*24*'Eingabe Analyse'!$K5</f>
        <v>300.38399999999996</v>
      </c>
      <c r="MC5" s="3">
        <f>'Eingabe Analyse'!$D5*24*'Eingabe Analyse'!$K5</f>
        <v>300.38399999999996</v>
      </c>
      <c r="MD5" s="3">
        <f>'Eingabe Analyse'!$D5*24*'Eingabe Analyse'!$K5</f>
        <v>300.38399999999996</v>
      </c>
      <c r="ME5" s="3">
        <f>'Eingabe Analyse'!$D5*24*'Eingabe Analyse'!$K5</f>
        <v>300.38399999999996</v>
      </c>
      <c r="MF5" s="3">
        <f>'Eingabe Analyse'!$D5*24*'Eingabe Analyse'!$K5</f>
        <v>300.38399999999996</v>
      </c>
      <c r="MG5" s="3">
        <f>'Eingabe Analyse'!$D5*24*'Eingabe Analyse'!$K5</f>
        <v>300.38399999999996</v>
      </c>
      <c r="MH5" s="3">
        <f>'Eingabe Analyse'!$D5*24*'Eingabe Analyse'!$K5</f>
        <v>300.38399999999996</v>
      </c>
      <c r="MI5" s="3">
        <f>'Eingabe Analyse'!$D5*24*'Eingabe Analyse'!$K5</f>
        <v>300.38399999999996</v>
      </c>
      <c r="MJ5" s="3">
        <f>'Eingabe Analyse'!$D5*24*'Eingabe Analyse'!$K5</f>
        <v>300.38399999999996</v>
      </c>
      <c r="MK5" s="3">
        <f>'Eingabe Analyse'!$D5*24*'Eingabe Analyse'!$K5</f>
        <v>300.38399999999996</v>
      </c>
      <c r="ML5" s="3">
        <f>'Eingabe Analyse'!$D5*24*'Eingabe Analyse'!$K5</f>
        <v>300.38399999999996</v>
      </c>
      <c r="MM5" s="3">
        <f>'Eingabe Analyse'!$D5*24*'Eingabe Analyse'!$K5</f>
        <v>300.38399999999996</v>
      </c>
      <c r="MN5" s="3">
        <f>'Eingabe Analyse'!$D5*24*'Eingabe Analyse'!$K5</f>
        <v>300.38399999999996</v>
      </c>
      <c r="MO5" s="3">
        <f>'Eingabe Analyse'!$D5*24*'Eingabe Analyse'!$K5</f>
        <v>300.38399999999996</v>
      </c>
      <c r="MP5" s="3">
        <f>'Eingabe Analyse'!$D5*24*'Eingabe Analyse'!$K5</f>
        <v>300.38399999999996</v>
      </c>
      <c r="MQ5" s="3">
        <f>'Eingabe Analyse'!$D5*24*'Eingabe Analyse'!$K5</f>
        <v>300.38399999999996</v>
      </c>
      <c r="MR5" s="3">
        <f>'Eingabe Analyse'!$D5*24*'Eingabe Analyse'!$K5</f>
        <v>300.38399999999996</v>
      </c>
      <c r="MS5" s="3">
        <f>'Eingabe Analyse'!$D5*24*'Eingabe Analyse'!$K5</f>
        <v>300.38399999999996</v>
      </c>
      <c r="MT5" s="3">
        <f>'Eingabe Analyse'!$D5*24*'Eingabe Analyse'!$K5</f>
        <v>300.38399999999996</v>
      </c>
      <c r="MU5" s="3">
        <f>'Eingabe Analyse'!$D5*24*'Eingabe Analyse'!$K5</f>
        <v>300.38399999999996</v>
      </c>
      <c r="MV5" s="3">
        <f>'Eingabe Analyse'!$D5*24*'Eingabe Analyse'!$K5</f>
        <v>300.38399999999996</v>
      </c>
      <c r="MW5" s="3">
        <f>'Eingabe Analyse'!$D5*24*'Eingabe Analyse'!$K5</f>
        <v>300.38399999999996</v>
      </c>
      <c r="MX5" s="3">
        <f>'Eingabe Analyse'!$D5*24*'Eingabe Analyse'!$K5</f>
        <v>300.38399999999996</v>
      </c>
      <c r="MY5" s="3">
        <f>'Eingabe Analyse'!$D5*24*'Eingabe Analyse'!$K5</f>
        <v>300.38399999999996</v>
      </c>
      <c r="MZ5" s="3">
        <f>'Eingabe Analyse'!$D5*24*'Eingabe Analyse'!$K5</f>
        <v>300.38399999999996</v>
      </c>
      <c r="NA5" s="3">
        <f>'Eingabe Analyse'!$D5*24*'Eingabe Analyse'!$K5</f>
        <v>300.38399999999996</v>
      </c>
      <c r="NB5" s="3">
        <f>'Eingabe Analyse'!$D5*24*'Eingabe Analyse'!$K5</f>
        <v>300.38399999999996</v>
      </c>
      <c r="NC5" s="3">
        <f>'Eingabe Analyse'!$D5*24*'Eingabe Analyse'!$K5</f>
        <v>300.38399999999996</v>
      </c>
    </row>
    <row r="6" spans="1:367" s="3" customFormat="1" ht="11.25" x14ac:dyDescent="0.25">
      <c r="A6" s="3">
        <v>5</v>
      </c>
      <c r="B6" s="3" t="s">
        <v>6</v>
      </c>
      <c r="C6" s="3">
        <f>'Eingabe Analyse'!$D6*24*'Eingabe Analyse'!$K6</f>
        <v>325.87200000000001</v>
      </c>
      <c r="D6" s="3">
        <f>'Eingabe Analyse'!$D6*24*'Eingabe Analyse'!$K6</f>
        <v>325.87200000000001</v>
      </c>
      <c r="E6" s="3">
        <f>'Eingabe Analyse'!$D6*24*'Eingabe Analyse'!$K6</f>
        <v>325.87200000000001</v>
      </c>
      <c r="F6" s="3">
        <f>'Eingabe Analyse'!$D6*24*'Eingabe Analyse'!$K6</f>
        <v>325.87200000000001</v>
      </c>
      <c r="G6" s="3">
        <f>'Eingabe Analyse'!$D6*24*'Eingabe Analyse'!$K6</f>
        <v>325.87200000000001</v>
      </c>
      <c r="H6" s="3">
        <f>'Eingabe Analyse'!$D6*24*'Eingabe Analyse'!$K6</f>
        <v>325.87200000000001</v>
      </c>
      <c r="I6" s="3">
        <f>'Eingabe Analyse'!$D6*24*'Eingabe Analyse'!$K6</f>
        <v>325.87200000000001</v>
      </c>
      <c r="J6" s="3">
        <f>'Eingabe Analyse'!$D6*24*'Eingabe Analyse'!$K6</f>
        <v>325.87200000000001</v>
      </c>
      <c r="K6" s="3">
        <f>'Eingabe Analyse'!$D6*24*'Eingabe Analyse'!$K6</f>
        <v>325.87200000000001</v>
      </c>
      <c r="L6" s="3">
        <f>'Eingabe Analyse'!$D6*24*'Eingabe Analyse'!$K6</f>
        <v>325.87200000000001</v>
      </c>
      <c r="M6" s="3">
        <f>'Eingabe Analyse'!$D6*24*'Eingabe Analyse'!$K6</f>
        <v>325.87200000000001</v>
      </c>
      <c r="N6" s="3">
        <f>'Eingabe Analyse'!$D6*24*'Eingabe Analyse'!$K6</f>
        <v>325.87200000000001</v>
      </c>
      <c r="O6" s="3">
        <f>'Eingabe Analyse'!$D6*24*'Eingabe Analyse'!$K6</f>
        <v>325.87200000000001</v>
      </c>
      <c r="P6" s="3">
        <f>'Eingabe Analyse'!$D6*24*'Eingabe Analyse'!$K6</f>
        <v>325.87200000000001</v>
      </c>
      <c r="Q6" s="3">
        <f>'Eingabe Analyse'!$D6*24*'Eingabe Analyse'!$K6</f>
        <v>325.87200000000001</v>
      </c>
      <c r="R6" s="3">
        <f>'Eingabe Analyse'!$D6*24*'Eingabe Analyse'!$K6</f>
        <v>325.87200000000001</v>
      </c>
      <c r="S6" s="3">
        <f>'Eingabe Analyse'!$D6*24*'Eingabe Analyse'!$K6</f>
        <v>325.87200000000001</v>
      </c>
      <c r="T6" s="3">
        <f>'Eingabe Analyse'!$D6*24*'Eingabe Analyse'!$K6</f>
        <v>325.87200000000001</v>
      </c>
      <c r="U6" s="3">
        <f>'Eingabe Analyse'!$D6*24*'Eingabe Analyse'!$K6</f>
        <v>325.87200000000001</v>
      </c>
      <c r="V6" s="3">
        <f>'Eingabe Analyse'!$D6*24*'Eingabe Analyse'!$K6</f>
        <v>325.87200000000001</v>
      </c>
      <c r="W6" s="3">
        <f>'Eingabe Analyse'!$D6*24*'Eingabe Analyse'!$K6</f>
        <v>325.87200000000001</v>
      </c>
      <c r="X6" s="3">
        <f>'Eingabe Analyse'!$D6*24*'Eingabe Analyse'!$K6</f>
        <v>325.87200000000001</v>
      </c>
      <c r="Y6" s="3">
        <f>'Eingabe Analyse'!$D6*24*'Eingabe Analyse'!$K6</f>
        <v>325.87200000000001</v>
      </c>
      <c r="Z6" s="3">
        <f>'Eingabe Analyse'!$D6*24*'Eingabe Analyse'!$K6</f>
        <v>325.87200000000001</v>
      </c>
      <c r="AA6" s="3">
        <f>'Eingabe Analyse'!$D6*24*'Eingabe Analyse'!$K6</f>
        <v>325.87200000000001</v>
      </c>
      <c r="AB6" s="3">
        <f>'Eingabe Analyse'!$D6*24*'Eingabe Analyse'!$K6</f>
        <v>325.87200000000001</v>
      </c>
      <c r="AC6" s="3">
        <f>'Eingabe Analyse'!$D6*24*'Eingabe Analyse'!$K6</f>
        <v>325.87200000000001</v>
      </c>
      <c r="AD6" s="3">
        <f>'Eingabe Analyse'!$D6*24*'Eingabe Analyse'!$K6</f>
        <v>325.87200000000001</v>
      </c>
      <c r="AE6" s="3">
        <f>'Eingabe Analyse'!$D6*24*'Eingabe Analyse'!$K6</f>
        <v>325.87200000000001</v>
      </c>
      <c r="AF6" s="3">
        <f>'Eingabe Analyse'!$D6*24*'Eingabe Analyse'!$K6</f>
        <v>325.87200000000001</v>
      </c>
      <c r="AG6" s="3">
        <f>'Eingabe Analyse'!$D6*24*'Eingabe Analyse'!$K6</f>
        <v>325.87200000000001</v>
      </c>
      <c r="AH6" s="3">
        <f>'Eingabe Analyse'!$D6*24*'Eingabe Analyse'!$K6</f>
        <v>325.87200000000001</v>
      </c>
      <c r="AI6" s="3">
        <f>'Eingabe Analyse'!$D6*24*'Eingabe Analyse'!$K6</f>
        <v>325.87200000000001</v>
      </c>
      <c r="AJ6" s="3">
        <f>'Eingabe Analyse'!$D6*24*'Eingabe Analyse'!$K6</f>
        <v>325.87200000000001</v>
      </c>
      <c r="AK6" s="3">
        <f>'Eingabe Analyse'!$D6*24*'Eingabe Analyse'!$K6</f>
        <v>325.87200000000001</v>
      </c>
      <c r="AL6" s="3">
        <f>'Eingabe Analyse'!$D6*24*'Eingabe Analyse'!$K6</f>
        <v>325.87200000000001</v>
      </c>
      <c r="AM6" s="3">
        <f>'Eingabe Analyse'!$D6*24*'Eingabe Analyse'!$K6</f>
        <v>325.87200000000001</v>
      </c>
      <c r="AN6" s="3">
        <f>'Eingabe Analyse'!$D6*24*'Eingabe Analyse'!$K6</f>
        <v>325.87200000000001</v>
      </c>
      <c r="AO6" s="3">
        <f>'Eingabe Analyse'!$D6*24*'Eingabe Analyse'!$K6</f>
        <v>325.87200000000001</v>
      </c>
      <c r="AP6" s="3">
        <f>'Eingabe Analyse'!$D6*24*'Eingabe Analyse'!$K6</f>
        <v>325.87200000000001</v>
      </c>
      <c r="AQ6" s="3">
        <f>'Eingabe Analyse'!$D6*24*'Eingabe Analyse'!$K6</f>
        <v>325.87200000000001</v>
      </c>
      <c r="AR6" s="3">
        <f>'Eingabe Analyse'!$D6*24*'Eingabe Analyse'!$K6</f>
        <v>325.87200000000001</v>
      </c>
      <c r="AS6" s="3">
        <f>'Eingabe Analyse'!$D6*24*'Eingabe Analyse'!$K6</f>
        <v>325.87200000000001</v>
      </c>
      <c r="AT6" s="3">
        <f>'Eingabe Analyse'!$D6*24*'Eingabe Analyse'!$K6</f>
        <v>325.87200000000001</v>
      </c>
      <c r="AU6" s="3">
        <f>'Eingabe Analyse'!$D6*24*'Eingabe Analyse'!$K6</f>
        <v>325.87200000000001</v>
      </c>
      <c r="AV6" s="3">
        <f>'Eingabe Analyse'!$D6*24*'Eingabe Analyse'!$K6</f>
        <v>325.87200000000001</v>
      </c>
      <c r="AW6" s="3">
        <f>'Eingabe Analyse'!$D6*24*'Eingabe Analyse'!$K6</f>
        <v>325.87200000000001</v>
      </c>
      <c r="AX6" s="3">
        <f>'Eingabe Analyse'!$D6*24*'Eingabe Analyse'!$K6</f>
        <v>325.87200000000001</v>
      </c>
      <c r="AY6" s="3">
        <f>'Eingabe Analyse'!$D6*24*'Eingabe Analyse'!$K6</f>
        <v>325.87200000000001</v>
      </c>
      <c r="AZ6" s="3">
        <f>'Eingabe Analyse'!$D6*24*'Eingabe Analyse'!$K6</f>
        <v>325.87200000000001</v>
      </c>
      <c r="BA6" s="3">
        <f>'Eingabe Analyse'!$D6*24*'Eingabe Analyse'!$K6</f>
        <v>325.87200000000001</v>
      </c>
      <c r="BB6" s="3">
        <f>'Eingabe Analyse'!$D6*24*'Eingabe Analyse'!$K6</f>
        <v>325.87200000000001</v>
      </c>
      <c r="BC6" s="3">
        <f>'Eingabe Analyse'!$D6*24*'Eingabe Analyse'!$K6</f>
        <v>325.87200000000001</v>
      </c>
      <c r="BD6" s="3">
        <f>'Eingabe Analyse'!$D6*24*'Eingabe Analyse'!$K6</f>
        <v>325.87200000000001</v>
      </c>
      <c r="BE6" s="3">
        <f>'Eingabe Analyse'!$D6*24*'Eingabe Analyse'!$K6</f>
        <v>325.87200000000001</v>
      </c>
      <c r="BF6" s="3">
        <f>'Eingabe Analyse'!$D6*24*'Eingabe Analyse'!$K6</f>
        <v>325.87200000000001</v>
      </c>
      <c r="BG6" s="3">
        <f>'Eingabe Analyse'!$D6*24*'Eingabe Analyse'!$K6</f>
        <v>325.87200000000001</v>
      </c>
      <c r="BH6" s="3">
        <f>'Eingabe Analyse'!$D6*24*'Eingabe Analyse'!$K6</f>
        <v>325.87200000000001</v>
      </c>
      <c r="BI6" s="3">
        <f>'Eingabe Analyse'!$D6*24*'Eingabe Analyse'!$K6</f>
        <v>325.87200000000001</v>
      </c>
      <c r="BJ6" s="3">
        <f>'Eingabe Analyse'!$D6*24*'Eingabe Analyse'!$K6</f>
        <v>325.87200000000001</v>
      </c>
      <c r="BK6" s="3">
        <f>'Eingabe Analyse'!$D6*24*'Eingabe Analyse'!$K6</f>
        <v>325.87200000000001</v>
      </c>
      <c r="BL6" s="3">
        <f>'Eingabe Analyse'!$D6*24*'Eingabe Analyse'!$K6</f>
        <v>325.87200000000001</v>
      </c>
      <c r="BM6" s="3">
        <f>'Eingabe Analyse'!$D6*24*'Eingabe Analyse'!$K6</f>
        <v>325.87200000000001</v>
      </c>
      <c r="BN6" s="3">
        <f>'Eingabe Analyse'!$D6*24*'Eingabe Analyse'!$K6</f>
        <v>325.87200000000001</v>
      </c>
      <c r="BO6" s="3">
        <f>'Eingabe Analyse'!$D6*24*'Eingabe Analyse'!$K6</f>
        <v>325.87200000000001</v>
      </c>
      <c r="BP6" s="3">
        <f>'Eingabe Analyse'!$D6*24*'Eingabe Analyse'!$K6</f>
        <v>325.87200000000001</v>
      </c>
      <c r="BQ6" s="3">
        <f>'Eingabe Analyse'!$D6*24*'Eingabe Analyse'!$K6</f>
        <v>325.87200000000001</v>
      </c>
      <c r="BR6" s="3">
        <f>'Eingabe Analyse'!$D6*24*'Eingabe Analyse'!$K6</f>
        <v>325.87200000000001</v>
      </c>
      <c r="BS6" s="3">
        <f>'Eingabe Analyse'!$D6*24*'Eingabe Analyse'!$K6</f>
        <v>325.87200000000001</v>
      </c>
      <c r="BT6" s="3">
        <f>'Eingabe Analyse'!$D6*24*'Eingabe Analyse'!$K6</f>
        <v>325.87200000000001</v>
      </c>
      <c r="BU6" s="3">
        <f>'Eingabe Analyse'!$D6*24*'Eingabe Analyse'!$K6</f>
        <v>325.87200000000001</v>
      </c>
      <c r="BV6" s="3">
        <f>'Eingabe Analyse'!$D6*24*'Eingabe Analyse'!$K6</f>
        <v>325.87200000000001</v>
      </c>
      <c r="BW6" s="3">
        <f>'Eingabe Analyse'!$D6*24*'Eingabe Analyse'!$K6</f>
        <v>325.87200000000001</v>
      </c>
      <c r="BX6" s="3">
        <f>'Eingabe Analyse'!$D6*24*'Eingabe Analyse'!$K6</f>
        <v>325.87200000000001</v>
      </c>
      <c r="BY6" s="3">
        <f>'Eingabe Analyse'!$D6*24*'Eingabe Analyse'!$K6</f>
        <v>325.87200000000001</v>
      </c>
      <c r="BZ6" s="3">
        <f>'Eingabe Analyse'!$D6*24*'Eingabe Analyse'!$K6</f>
        <v>325.87200000000001</v>
      </c>
      <c r="CA6" s="3">
        <f>'Eingabe Analyse'!$D6*24*'Eingabe Analyse'!$K6</f>
        <v>325.87200000000001</v>
      </c>
      <c r="CB6" s="3">
        <f>'Eingabe Analyse'!$D6*24*'Eingabe Analyse'!$K6</f>
        <v>325.87200000000001</v>
      </c>
      <c r="CC6" s="3">
        <f>'Eingabe Analyse'!$D6*24*'Eingabe Analyse'!$K6</f>
        <v>325.87200000000001</v>
      </c>
      <c r="CD6" s="3">
        <f>'Eingabe Analyse'!$D6*24*'Eingabe Analyse'!$K6</f>
        <v>325.87200000000001</v>
      </c>
      <c r="CE6" s="3">
        <f>'Eingabe Analyse'!$D6*24*'Eingabe Analyse'!$K6</f>
        <v>325.87200000000001</v>
      </c>
      <c r="CF6" s="3">
        <f>'Eingabe Analyse'!$D6*24*'Eingabe Analyse'!$K6</f>
        <v>325.87200000000001</v>
      </c>
      <c r="CG6" s="3">
        <f>'Eingabe Analyse'!$D6*24*'Eingabe Analyse'!$K6</f>
        <v>325.87200000000001</v>
      </c>
      <c r="CH6" s="3">
        <f>'Eingabe Analyse'!$D6*24*'Eingabe Analyse'!$K6</f>
        <v>325.87200000000001</v>
      </c>
      <c r="CI6" s="3">
        <f>'Eingabe Analyse'!$D6*24*'Eingabe Analyse'!$K6</f>
        <v>325.87200000000001</v>
      </c>
      <c r="CJ6" s="3">
        <f>'Eingabe Analyse'!$D6*24*'Eingabe Analyse'!$K6</f>
        <v>325.87200000000001</v>
      </c>
      <c r="CK6" s="3">
        <f>'Eingabe Analyse'!$D6*24*'Eingabe Analyse'!$K6</f>
        <v>325.87200000000001</v>
      </c>
      <c r="CL6" s="3">
        <f>'Eingabe Analyse'!$D6*24*'Eingabe Analyse'!$K6</f>
        <v>325.87200000000001</v>
      </c>
      <c r="CM6" s="3">
        <f>'Eingabe Analyse'!$D6*24*'Eingabe Analyse'!$K6</f>
        <v>325.87200000000001</v>
      </c>
      <c r="CN6" s="3">
        <f>'Eingabe Analyse'!$D6*24*'Eingabe Analyse'!$K6</f>
        <v>325.87200000000001</v>
      </c>
      <c r="CO6" s="3">
        <f>'Eingabe Analyse'!$D6*24*'Eingabe Analyse'!$K6</f>
        <v>325.87200000000001</v>
      </c>
      <c r="CP6" s="3">
        <f>'Eingabe Analyse'!$D6*24*'Eingabe Analyse'!$K6</f>
        <v>325.87200000000001</v>
      </c>
      <c r="CQ6" s="3">
        <f>'Eingabe Analyse'!$D6*24*'Eingabe Analyse'!$K6</f>
        <v>325.87200000000001</v>
      </c>
      <c r="CR6" s="3">
        <f>'Eingabe Analyse'!$D6*24*'Eingabe Analyse'!$K6</f>
        <v>325.87200000000001</v>
      </c>
      <c r="CS6" s="3">
        <f>'Eingabe Analyse'!$D6*24*'Eingabe Analyse'!$K6</f>
        <v>325.87200000000001</v>
      </c>
      <c r="CT6" s="3">
        <f>'Eingabe Analyse'!$D6*24*'Eingabe Analyse'!$K6</f>
        <v>325.87200000000001</v>
      </c>
      <c r="CU6" s="3">
        <f>'Eingabe Analyse'!$D6*24*'Eingabe Analyse'!$K6</f>
        <v>325.87200000000001</v>
      </c>
      <c r="CV6" s="3">
        <f>'Eingabe Analyse'!$D6*24*'Eingabe Analyse'!$K6</f>
        <v>325.87200000000001</v>
      </c>
      <c r="CW6" s="3">
        <f>'Eingabe Analyse'!$D6*24*'Eingabe Analyse'!$K6</f>
        <v>325.87200000000001</v>
      </c>
      <c r="CX6" s="3">
        <f>'Eingabe Analyse'!$D6*24*'Eingabe Analyse'!$K6</f>
        <v>325.87200000000001</v>
      </c>
      <c r="CY6" s="3">
        <f>'Eingabe Analyse'!$D6*24*'Eingabe Analyse'!$K6</f>
        <v>325.87200000000001</v>
      </c>
      <c r="CZ6" s="3">
        <f>'Eingabe Analyse'!$D6*24*'Eingabe Analyse'!$K6</f>
        <v>325.87200000000001</v>
      </c>
      <c r="DA6" s="3">
        <f>'Eingabe Analyse'!$D6*24*'Eingabe Analyse'!$K6</f>
        <v>325.87200000000001</v>
      </c>
      <c r="DB6" s="3">
        <f>'Eingabe Analyse'!$D6*24*'Eingabe Analyse'!$K6</f>
        <v>325.87200000000001</v>
      </c>
      <c r="DC6" s="3">
        <f>'Eingabe Analyse'!$D6*24*'Eingabe Analyse'!$K6</f>
        <v>325.87200000000001</v>
      </c>
      <c r="DD6" s="3">
        <f>'Eingabe Analyse'!$D6*24*'Eingabe Analyse'!$K6</f>
        <v>325.87200000000001</v>
      </c>
      <c r="DE6" s="3">
        <f>'Eingabe Analyse'!$D6*24*'Eingabe Analyse'!$K6</f>
        <v>325.87200000000001</v>
      </c>
      <c r="DF6" s="3">
        <f>'Eingabe Analyse'!$D6*24*'Eingabe Analyse'!$K6</f>
        <v>325.87200000000001</v>
      </c>
      <c r="DG6" s="3">
        <f>'Eingabe Analyse'!$D6*24*'Eingabe Analyse'!$K6</f>
        <v>325.87200000000001</v>
      </c>
      <c r="DH6" s="3">
        <f>'Eingabe Analyse'!$D6*24*'Eingabe Analyse'!$K6</f>
        <v>325.87200000000001</v>
      </c>
      <c r="DI6" s="3">
        <f>'Eingabe Analyse'!$D6*24*'Eingabe Analyse'!$K6</f>
        <v>325.87200000000001</v>
      </c>
      <c r="DJ6" s="3">
        <f>'Eingabe Analyse'!$D6*24*'Eingabe Analyse'!$K6</f>
        <v>325.87200000000001</v>
      </c>
      <c r="DK6" s="3">
        <f>'Eingabe Analyse'!$D6*24*'Eingabe Analyse'!$K6</f>
        <v>325.87200000000001</v>
      </c>
      <c r="DL6" s="3">
        <f>'Eingabe Analyse'!$D6*24*'Eingabe Analyse'!$K6</f>
        <v>325.87200000000001</v>
      </c>
      <c r="DM6" s="3">
        <f>'Eingabe Analyse'!$D6*24*'Eingabe Analyse'!$K6</f>
        <v>325.87200000000001</v>
      </c>
      <c r="DN6" s="3">
        <f>'Eingabe Analyse'!$D6*24*'Eingabe Analyse'!$K6</f>
        <v>325.87200000000001</v>
      </c>
      <c r="DO6" s="3">
        <f>'Eingabe Analyse'!$D6*24*'Eingabe Analyse'!$K6</f>
        <v>325.87200000000001</v>
      </c>
      <c r="DP6" s="3">
        <f>'Eingabe Analyse'!$D6*24*'Eingabe Analyse'!$K6</f>
        <v>325.87200000000001</v>
      </c>
      <c r="DQ6" s="3">
        <f>'Eingabe Analyse'!$D6*24*'Eingabe Analyse'!$K6</f>
        <v>325.87200000000001</v>
      </c>
      <c r="DR6" s="3">
        <f>'Eingabe Analyse'!$D6*24*'Eingabe Analyse'!$K6</f>
        <v>325.87200000000001</v>
      </c>
      <c r="DS6" s="3">
        <f>'Eingabe Analyse'!$D6*24*'Eingabe Analyse'!$K6</f>
        <v>325.87200000000001</v>
      </c>
      <c r="DT6" s="3">
        <f>'Eingabe Analyse'!$D6*24*'Eingabe Analyse'!$K6</f>
        <v>325.87200000000001</v>
      </c>
      <c r="DU6" s="3">
        <f>'Eingabe Analyse'!$D6*24*'Eingabe Analyse'!$K6</f>
        <v>325.87200000000001</v>
      </c>
      <c r="DV6" s="3">
        <f>'Eingabe Analyse'!$D6*24*'Eingabe Analyse'!$K6</f>
        <v>325.87200000000001</v>
      </c>
      <c r="DW6" s="3">
        <f>'Eingabe Analyse'!$D6*24*'Eingabe Analyse'!$K6</f>
        <v>325.87200000000001</v>
      </c>
      <c r="DX6" s="3">
        <f>'Eingabe Analyse'!$D6*24*'Eingabe Analyse'!$K6</f>
        <v>325.87200000000001</v>
      </c>
      <c r="DY6" s="3">
        <f>'Eingabe Analyse'!$D6*24*'Eingabe Analyse'!$K6</f>
        <v>325.87200000000001</v>
      </c>
      <c r="DZ6" s="3">
        <f>'Eingabe Analyse'!$D6*24*'Eingabe Analyse'!$K6</f>
        <v>325.87200000000001</v>
      </c>
      <c r="EA6" s="3">
        <f>'Eingabe Analyse'!$D6*24*'Eingabe Analyse'!$K6</f>
        <v>325.87200000000001</v>
      </c>
      <c r="EB6" s="3">
        <f>'Eingabe Analyse'!$D6*24*'Eingabe Analyse'!$K6</f>
        <v>325.87200000000001</v>
      </c>
      <c r="EC6" s="3">
        <f>'Eingabe Analyse'!$D6*24*'Eingabe Analyse'!$K6</f>
        <v>325.87200000000001</v>
      </c>
      <c r="ED6" s="3">
        <f>'Eingabe Analyse'!$D6*24*'Eingabe Analyse'!$K6</f>
        <v>325.87200000000001</v>
      </c>
      <c r="EE6" s="3">
        <f>'Eingabe Analyse'!$D6*24*'Eingabe Analyse'!$K6</f>
        <v>325.87200000000001</v>
      </c>
      <c r="EF6" s="3">
        <f>'Eingabe Analyse'!$D6*24*'Eingabe Analyse'!$K6</f>
        <v>325.87200000000001</v>
      </c>
      <c r="EG6" s="3">
        <f>'Eingabe Analyse'!$D6*24*'Eingabe Analyse'!$K6</f>
        <v>325.87200000000001</v>
      </c>
      <c r="EH6" s="3">
        <f>'Eingabe Analyse'!$D6*24*'Eingabe Analyse'!$K6</f>
        <v>325.87200000000001</v>
      </c>
      <c r="EI6" s="3">
        <f>'Eingabe Analyse'!$D6*24*'Eingabe Analyse'!$K6</f>
        <v>325.87200000000001</v>
      </c>
      <c r="EJ6" s="3">
        <f>'Eingabe Analyse'!$D6*24*'Eingabe Analyse'!$K6</f>
        <v>325.87200000000001</v>
      </c>
      <c r="EK6" s="3">
        <f>'Eingabe Analyse'!$D6*24*'Eingabe Analyse'!$K6</f>
        <v>325.87200000000001</v>
      </c>
      <c r="EL6" s="3">
        <f>'Eingabe Analyse'!$D6*24*'Eingabe Analyse'!$K6</f>
        <v>325.87200000000001</v>
      </c>
      <c r="EM6" s="3">
        <f>'Eingabe Analyse'!$D6*24*'Eingabe Analyse'!$K6</f>
        <v>325.87200000000001</v>
      </c>
      <c r="EN6" s="3">
        <f>'Eingabe Analyse'!$D6*24*'Eingabe Analyse'!$K6</f>
        <v>325.87200000000001</v>
      </c>
      <c r="EO6" s="3">
        <f>'Eingabe Analyse'!$D6*24*'Eingabe Analyse'!$K6</f>
        <v>325.87200000000001</v>
      </c>
      <c r="EP6" s="3">
        <f>'Eingabe Analyse'!$D6*24*'Eingabe Analyse'!$K6</f>
        <v>325.87200000000001</v>
      </c>
      <c r="EQ6" s="3">
        <f>'Eingabe Analyse'!$D6*24*'Eingabe Analyse'!$K6</f>
        <v>325.87200000000001</v>
      </c>
      <c r="ER6" s="3">
        <f>'Eingabe Analyse'!$D6*24*'Eingabe Analyse'!$K6</f>
        <v>325.87200000000001</v>
      </c>
      <c r="ES6" s="3">
        <f>'Eingabe Analyse'!$D6*24*'Eingabe Analyse'!$K6</f>
        <v>325.87200000000001</v>
      </c>
      <c r="ET6" s="3">
        <f>'Eingabe Analyse'!$D6*24*'Eingabe Analyse'!$K6</f>
        <v>325.87200000000001</v>
      </c>
      <c r="EU6" s="3">
        <f>'Eingabe Analyse'!$D6*24*'Eingabe Analyse'!$K6</f>
        <v>325.87200000000001</v>
      </c>
      <c r="EV6" s="3">
        <f>'Eingabe Analyse'!$D6*24*'Eingabe Analyse'!$K6</f>
        <v>325.87200000000001</v>
      </c>
      <c r="EW6" s="3">
        <f>'Eingabe Analyse'!$D6*24*'Eingabe Analyse'!$K6</f>
        <v>325.87200000000001</v>
      </c>
      <c r="EX6" s="3">
        <f>'Eingabe Analyse'!$D6*24*'Eingabe Analyse'!$K6</f>
        <v>325.87200000000001</v>
      </c>
      <c r="EY6" s="3">
        <f>'Eingabe Analyse'!$D6*24*'Eingabe Analyse'!$K6</f>
        <v>325.87200000000001</v>
      </c>
      <c r="EZ6" s="3">
        <f>'Eingabe Analyse'!$D6*24*'Eingabe Analyse'!$K6</f>
        <v>325.87200000000001</v>
      </c>
      <c r="FA6" s="3">
        <f>'Eingabe Analyse'!$D6*24*'Eingabe Analyse'!$K6</f>
        <v>325.87200000000001</v>
      </c>
      <c r="FB6" s="3">
        <f>'Eingabe Analyse'!$D6*24*'Eingabe Analyse'!$K6</f>
        <v>325.87200000000001</v>
      </c>
      <c r="FC6" s="3">
        <f>'Eingabe Analyse'!$D6*24*'Eingabe Analyse'!$K6</f>
        <v>325.87200000000001</v>
      </c>
      <c r="FD6" s="3">
        <f>'Eingabe Analyse'!$D6*24*'Eingabe Analyse'!$K6</f>
        <v>325.87200000000001</v>
      </c>
      <c r="FE6" s="3">
        <f>'Eingabe Analyse'!$D6*24*'Eingabe Analyse'!$K6</f>
        <v>325.87200000000001</v>
      </c>
      <c r="FF6" s="3">
        <f>'Eingabe Analyse'!$D6*24*'Eingabe Analyse'!$K6</f>
        <v>325.87200000000001</v>
      </c>
      <c r="FG6" s="3">
        <f>'Eingabe Analyse'!$D6*24*'Eingabe Analyse'!$K6</f>
        <v>325.87200000000001</v>
      </c>
      <c r="FH6" s="3">
        <f>'Eingabe Analyse'!$D6*24*'Eingabe Analyse'!$K6</f>
        <v>325.87200000000001</v>
      </c>
      <c r="FI6" s="3">
        <f>'Eingabe Analyse'!$D6*24*'Eingabe Analyse'!$K6</f>
        <v>325.87200000000001</v>
      </c>
      <c r="FJ6" s="3">
        <f>'Eingabe Analyse'!$D6*24*'Eingabe Analyse'!$K6</f>
        <v>325.87200000000001</v>
      </c>
      <c r="FK6" s="3">
        <f>'Eingabe Analyse'!$D6*24*'Eingabe Analyse'!$K6</f>
        <v>325.87200000000001</v>
      </c>
      <c r="FL6" s="3">
        <f>'Eingabe Analyse'!$D6*24*'Eingabe Analyse'!$K6</f>
        <v>325.87200000000001</v>
      </c>
      <c r="FM6" s="3">
        <f>'Eingabe Analyse'!$D6*24*'Eingabe Analyse'!$K6</f>
        <v>325.87200000000001</v>
      </c>
      <c r="FN6" s="3">
        <f>'Eingabe Analyse'!$D6*24*'Eingabe Analyse'!$K6</f>
        <v>325.87200000000001</v>
      </c>
      <c r="FO6" s="3">
        <f>'Eingabe Analyse'!$D6*24*'Eingabe Analyse'!$K6</f>
        <v>325.87200000000001</v>
      </c>
      <c r="FP6" s="3">
        <f>'Eingabe Analyse'!$D6*24*'Eingabe Analyse'!$K6</f>
        <v>325.87200000000001</v>
      </c>
      <c r="FQ6" s="3">
        <f>'Eingabe Analyse'!$D6*24*'Eingabe Analyse'!$K6</f>
        <v>325.87200000000001</v>
      </c>
      <c r="FR6" s="3">
        <f>'Eingabe Analyse'!$D6*24*'Eingabe Analyse'!$K6</f>
        <v>325.87200000000001</v>
      </c>
      <c r="FS6" s="3">
        <f>'Eingabe Analyse'!$D6*24*'Eingabe Analyse'!$K6</f>
        <v>325.87200000000001</v>
      </c>
      <c r="FT6" s="3">
        <f>'Eingabe Analyse'!$D6*24*'Eingabe Analyse'!$K6</f>
        <v>325.87200000000001</v>
      </c>
      <c r="FU6" s="3">
        <f>'Eingabe Analyse'!$D6*24*'Eingabe Analyse'!$K6</f>
        <v>325.87200000000001</v>
      </c>
      <c r="FV6" s="3">
        <f>'Eingabe Analyse'!$D6*24*'Eingabe Analyse'!$K6</f>
        <v>325.87200000000001</v>
      </c>
      <c r="FW6" s="3">
        <f>'Eingabe Analyse'!$D6*24*'Eingabe Analyse'!$K6</f>
        <v>325.87200000000001</v>
      </c>
      <c r="FX6" s="3">
        <f>'Eingabe Analyse'!$D6*24*'Eingabe Analyse'!$K6</f>
        <v>325.87200000000001</v>
      </c>
      <c r="FY6" s="3">
        <f>'Eingabe Analyse'!$D6*24*'Eingabe Analyse'!$K6</f>
        <v>325.87200000000001</v>
      </c>
      <c r="FZ6" s="3">
        <f>'Eingabe Analyse'!$D6*24*'Eingabe Analyse'!$K6</f>
        <v>325.87200000000001</v>
      </c>
      <c r="GA6" s="3">
        <f>'Eingabe Analyse'!$D6*24*'Eingabe Analyse'!$K6</f>
        <v>325.87200000000001</v>
      </c>
      <c r="GB6" s="3">
        <f>'Eingabe Analyse'!$D6*24*'Eingabe Analyse'!$K6</f>
        <v>325.87200000000001</v>
      </c>
      <c r="GC6" s="3">
        <f>'Eingabe Analyse'!$D6*24*'Eingabe Analyse'!$K6</f>
        <v>325.87200000000001</v>
      </c>
      <c r="GD6" s="3">
        <f>'Eingabe Analyse'!$D6*24*'Eingabe Analyse'!$K6</f>
        <v>325.87200000000001</v>
      </c>
      <c r="GE6" s="3">
        <f>'Eingabe Analyse'!$D6*24*'Eingabe Analyse'!$K6</f>
        <v>325.87200000000001</v>
      </c>
      <c r="GF6" s="3">
        <f>'Eingabe Analyse'!$D6*24*'Eingabe Analyse'!$K6</f>
        <v>325.87200000000001</v>
      </c>
      <c r="GG6" s="3">
        <f>'Eingabe Analyse'!$D6*24*'Eingabe Analyse'!$K6</f>
        <v>325.87200000000001</v>
      </c>
      <c r="GH6" s="3">
        <f>'Eingabe Analyse'!$D6*24*'Eingabe Analyse'!$K6</f>
        <v>325.87200000000001</v>
      </c>
      <c r="GI6" s="3">
        <f>'Eingabe Analyse'!$D6*24*'Eingabe Analyse'!$K6</f>
        <v>325.87200000000001</v>
      </c>
      <c r="GJ6" s="3">
        <f>'Eingabe Analyse'!$D6*24*'Eingabe Analyse'!$K6</f>
        <v>325.87200000000001</v>
      </c>
      <c r="GK6" s="3">
        <f>'Eingabe Analyse'!$D6*24*'Eingabe Analyse'!$K6</f>
        <v>325.87200000000001</v>
      </c>
      <c r="GL6" s="3">
        <f>'Eingabe Analyse'!$D6*24*'Eingabe Analyse'!$K6</f>
        <v>325.87200000000001</v>
      </c>
      <c r="GM6" s="3">
        <f>'Eingabe Analyse'!$D6*24*'Eingabe Analyse'!$K6</f>
        <v>325.87200000000001</v>
      </c>
      <c r="GN6" s="3">
        <f>'Eingabe Analyse'!$D6*24*'Eingabe Analyse'!$K6</f>
        <v>325.87200000000001</v>
      </c>
      <c r="GO6" s="3">
        <f>'Eingabe Analyse'!$D6*24*'Eingabe Analyse'!$K6</f>
        <v>325.87200000000001</v>
      </c>
      <c r="GP6" s="3">
        <f>'Eingabe Analyse'!$D6*24*'Eingabe Analyse'!$K6</f>
        <v>325.87200000000001</v>
      </c>
      <c r="GQ6" s="3">
        <f>'Eingabe Analyse'!$D6*24*'Eingabe Analyse'!$K6</f>
        <v>325.87200000000001</v>
      </c>
      <c r="GR6" s="3">
        <f>'Eingabe Analyse'!$D6*24*'Eingabe Analyse'!$K6</f>
        <v>325.87200000000001</v>
      </c>
      <c r="GS6" s="3">
        <f>'Eingabe Analyse'!$D6*24*'Eingabe Analyse'!$K6</f>
        <v>325.87200000000001</v>
      </c>
      <c r="GT6" s="3">
        <f>'Eingabe Analyse'!$D6*24*'Eingabe Analyse'!$K6</f>
        <v>325.87200000000001</v>
      </c>
      <c r="GU6" s="3">
        <f>'Eingabe Analyse'!$D6*24*'Eingabe Analyse'!$K6</f>
        <v>325.87200000000001</v>
      </c>
      <c r="GV6" s="3">
        <f>'Eingabe Analyse'!$D6*24*'Eingabe Analyse'!$K6</f>
        <v>325.87200000000001</v>
      </c>
      <c r="GW6" s="3">
        <f>'Eingabe Analyse'!$D6*24*'Eingabe Analyse'!$K6</f>
        <v>325.87200000000001</v>
      </c>
      <c r="GX6" s="3">
        <f>'Eingabe Analyse'!$D6*24*'Eingabe Analyse'!$K6</f>
        <v>325.87200000000001</v>
      </c>
      <c r="GY6" s="3">
        <f>'Eingabe Analyse'!$D6*24*'Eingabe Analyse'!$K6</f>
        <v>325.87200000000001</v>
      </c>
      <c r="GZ6" s="3">
        <f>'Eingabe Analyse'!$D6*24*'Eingabe Analyse'!$K6</f>
        <v>325.87200000000001</v>
      </c>
      <c r="HA6" s="3">
        <f>'Eingabe Analyse'!$D6*24*'Eingabe Analyse'!$K6</f>
        <v>325.87200000000001</v>
      </c>
      <c r="HB6" s="3">
        <f>'Eingabe Analyse'!$D6*24*'Eingabe Analyse'!$K6</f>
        <v>325.87200000000001</v>
      </c>
      <c r="HC6" s="3">
        <f>'Eingabe Analyse'!$D6*24*'Eingabe Analyse'!$K6</f>
        <v>325.87200000000001</v>
      </c>
      <c r="HD6" s="3">
        <f>'Eingabe Analyse'!$D6*24*'Eingabe Analyse'!$K6</f>
        <v>325.87200000000001</v>
      </c>
      <c r="HE6" s="3">
        <f>'Eingabe Analyse'!$D6*24*'Eingabe Analyse'!$K6</f>
        <v>325.87200000000001</v>
      </c>
      <c r="HF6" s="3">
        <f>'Eingabe Analyse'!$D6*24*'Eingabe Analyse'!$K6</f>
        <v>325.87200000000001</v>
      </c>
      <c r="HG6" s="3">
        <f>'Eingabe Analyse'!$D6*24*'Eingabe Analyse'!$K6</f>
        <v>325.87200000000001</v>
      </c>
      <c r="HH6" s="3">
        <f>'Eingabe Analyse'!$D6*24*'Eingabe Analyse'!$K6</f>
        <v>325.87200000000001</v>
      </c>
      <c r="HI6" s="3">
        <f>'Eingabe Analyse'!$D6*24*'Eingabe Analyse'!$K6</f>
        <v>325.87200000000001</v>
      </c>
      <c r="HJ6" s="3">
        <f>'Eingabe Analyse'!$D6*24*'Eingabe Analyse'!$K6</f>
        <v>325.87200000000001</v>
      </c>
      <c r="HK6" s="3">
        <f>'Eingabe Analyse'!$D6*24*'Eingabe Analyse'!$K6</f>
        <v>325.87200000000001</v>
      </c>
      <c r="HL6" s="3">
        <f>'Eingabe Analyse'!$D6*24*'Eingabe Analyse'!$K6</f>
        <v>325.87200000000001</v>
      </c>
      <c r="HM6" s="3">
        <f>'Eingabe Analyse'!$D6*24*'Eingabe Analyse'!$K6</f>
        <v>325.87200000000001</v>
      </c>
      <c r="HN6" s="3">
        <f>'Eingabe Analyse'!$D6*24*'Eingabe Analyse'!$K6</f>
        <v>325.87200000000001</v>
      </c>
      <c r="HO6" s="3">
        <f>'Eingabe Analyse'!$D6*24*'Eingabe Analyse'!$K6</f>
        <v>325.87200000000001</v>
      </c>
      <c r="HP6" s="3">
        <f>'Eingabe Analyse'!$D6*24*'Eingabe Analyse'!$K6</f>
        <v>325.87200000000001</v>
      </c>
      <c r="HQ6" s="3">
        <f>'Eingabe Analyse'!$D6*24*'Eingabe Analyse'!$K6</f>
        <v>325.87200000000001</v>
      </c>
      <c r="HR6" s="3">
        <f>'Eingabe Analyse'!$D6*24*'Eingabe Analyse'!$K6</f>
        <v>325.87200000000001</v>
      </c>
      <c r="HS6" s="3">
        <f>'Eingabe Analyse'!$D6*24*'Eingabe Analyse'!$K6</f>
        <v>325.87200000000001</v>
      </c>
      <c r="HT6" s="3">
        <f>'Eingabe Analyse'!$D6*24*'Eingabe Analyse'!$K6</f>
        <v>325.87200000000001</v>
      </c>
      <c r="HU6" s="3">
        <f>'Eingabe Analyse'!$D6*24*'Eingabe Analyse'!$K6</f>
        <v>325.87200000000001</v>
      </c>
      <c r="HV6" s="3">
        <f>'Eingabe Analyse'!$D6*24*'Eingabe Analyse'!$K6</f>
        <v>325.87200000000001</v>
      </c>
      <c r="HW6" s="3">
        <f>'Eingabe Analyse'!$D6*24*'Eingabe Analyse'!$K6</f>
        <v>325.87200000000001</v>
      </c>
      <c r="HX6" s="3">
        <f>'Eingabe Analyse'!$D6*24*'Eingabe Analyse'!$K6</f>
        <v>325.87200000000001</v>
      </c>
      <c r="HY6" s="3">
        <f>'Eingabe Analyse'!$D6*24*'Eingabe Analyse'!$K6</f>
        <v>325.87200000000001</v>
      </c>
      <c r="HZ6" s="3">
        <f>'Eingabe Analyse'!$D6*24*'Eingabe Analyse'!$K6</f>
        <v>325.87200000000001</v>
      </c>
      <c r="IA6" s="3">
        <f>'Eingabe Analyse'!$D6*24*'Eingabe Analyse'!$K6</f>
        <v>325.87200000000001</v>
      </c>
      <c r="IB6" s="3">
        <f>'Eingabe Analyse'!$D6*24*'Eingabe Analyse'!$K6</f>
        <v>325.87200000000001</v>
      </c>
      <c r="IC6" s="3">
        <f>'Eingabe Analyse'!$D6*24*'Eingabe Analyse'!$K6</f>
        <v>325.87200000000001</v>
      </c>
      <c r="ID6" s="3">
        <f>'Eingabe Analyse'!$D6*24*'Eingabe Analyse'!$K6</f>
        <v>325.87200000000001</v>
      </c>
      <c r="IE6" s="3">
        <f>'Eingabe Analyse'!$D6*24*'Eingabe Analyse'!$K6</f>
        <v>325.87200000000001</v>
      </c>
      <c r="IF6" s="3">
        <f>'Eingabe Analyse'!$D6*24*'Eingabe Analyse'!$K6</f>
        <v>325.87200000000001</v>
      </c>
      <c r="IG6" s="3">
        <f>'Eingabe Analyse'!$D6*24*'Eingabe Analyse'!$K6</f>
        <v>325.87200000000001</v>
      </c>
      <c r="IH6" s="3">
        <f>'Eingabe Analyse'!$D6*24*'Eingabe Analyse'!$K6</f>
        <v>325.87200000000001</v>
      </c>
      <c r="II6" s="3">
        <f>'Eingabe Analyse'!$D6*24*'Eingabe Analyse'!$K6</f>
        <v>325.87200000000001</v>
      </c>
      <c r="IJ6" s="3">
        <f>'Eingabe Analyse'!$D6*24*'Eingabe Analyse'!$K6</f>
        <v>325.87200000000001</v>
      </c>
      <c r="IK6" s="3">
        <f>'Eingabe Analyse'!$D6*24*'Eingabe Analyse'!$K6</f>
        <v>325.87200000000001</v>
      </c>
      <c r="IL6" s="3">
        <f>'Eingabe Analyse'!$D6*24*'Eingabe Analyse'!$K6</f>
        <v>325.87200000000001</v>
      </c>
      <c r="IM6" s="3">
        <f>'Eingabe Analyse'!$D6*24*'Eingabe Analyse'!$K6</f>
        <v>325.87200000000001</v>
      </c>
      <c r="IN6" s="3">
        <f>'Eingabe Analyse'!$D6*24*'Eingabe Analyse'!$K6</f>
        <v>325.87200000000001</v>
      </c>
      <c r="IO6" s="3">
        <f>'Eingabe Analyse'!$D6*24*'Eingabe Analyse'!$K6</f>
        <v>325.87200000000001</v>
      </c>
      <c r="IP6" s="3">
        <f>'Eingabe Analyse'!$D6*24*'Eingabe Analyse'!$K6</f>
        <v>325.87200000000001</v>
      </c>
      <c r="IQ6" s="3">
        <f>'Eingabe Analyse'!$D6*24*'Eingabe Analyse'!$K6</f>
        <v>325.87200000000001</v>
      </c>
      <c r="IR6" s="3">
        <f>'Eingabe Analyse'!$D6*24*'Eingabe Analyse'!$K6</f>
        <v>325.87200000000001</v>
      </c>
      <c r="IS6" s="3">
        <f>'Eingabe Analyse'!$D6*24*'Eingabe Analyse'!$K6</f>
        <v>325.87200000000001</v>
      </c>
      <c r="IT6" s="3">
        <f>'Eingabe Analyse'!$D6*24*'Eingabe Analyse'!$K6</f>
        <v>325.87200000000001</v>
      </c>
      <c r="IU6" s="3">
        <f>'Eingabe Analyse'!$D6*24*'Eingabe Analyse'!$K6</f>
        <v>325.87200000000001</v>
      </c>
      <c r="IV6" s="3">
        <f>'Eingabe Analyse'!$D6*24*'Eingabe Analyse'!$K6</f>
        <v>325.87200000000001</v>
      </c>
      <c r="IW6" s="3">
        <f>'Eingabe Analyse'!$D6*24*'Eingabe Analyse'!$K6</f>
        <v>325.87200000000001</v>
      </c>
      <c r="IX6" s="3">
        <f>'Eingabe Analyse'!$D6*24*'Eingabe Analyse'!$K6</f>
        <v>325.87200000000001</v>
      </c>
      <c r="IY6" s="3">
        <f>'Eingabe Analyse'!$D6*24*'Eingabe Analyse'!$K6</f>
        <v>325.87200000000001</v>
      </c>
      <c r="IZ6" s="3">
        <f>'Eingabe Analyse'!$D6*24*'Eingabe Analyse'!$K6</f>
        <v>325.87200000000001</v>
      </c>
      <c r="JA6" s="3">
        <f>'Eingabe Analyse'!$D6*24*'Eingabe Analyse'!$K6</f>
        <v>325.87200000000001</v>
      </c>
      <c r="JB6" s="3">
        <f>'Eingabe Analyse'!$D6*24*'Eingabe Analyse'!$K6</f>
        <v>325.87200000000001</v>
      </c>
      <c r="JC6" s="3">
        <f>'Eingabe Analyse'!$D6*24*'Eingabe Analyse'!$K6</f>
        <v>325.87200000000001</v>
      </c>
      <c r="JD6" s="3">
        <f>'Eingabe Analyse'!$D6*24*'Eingabe Analyse'!$K6</f>
        <v>325.87200000000001</v>
      </c>
      <c r="JE6" s="3">
        <f>'Eingabe Analyse'!$D6*24*'Eingabe Analyse'!$K6</f>
        <v>325.87200000000001</v>
      </c>
      <c r="JF6" s="3">
        <f>'Eingabe Analyse'!$D6*24*'Eingabe Analyse'!$K6</f>
        <v>325.87200000000001</v>
      </c>
      <c r="JG6" s="3">
        <f>'Eingabe Analyse'!$D6*24*'Eingabe Analyse'!$K6</f>
        <v>325.87200000000001</v>
      </c>
      <c r="JH6" s="3">
        <f>'Eingabe Analyse'!$D6*24*'Eingabe Analyse'!$K6</f>
        <v>325.87200000000001</v>
      </c>
      <c r="JI6" s="3">
        <f>'Eingabe Analyse'!$D6*24*'Eingabe Analyse'!$K6</f>
        <v>325.87200000000001</v>
      </c>
      <c r="JJ6" s="3">
        <f>'Eingabe Analyse'!$D6*24*'Eingabe Analyse'!$K6</f>
        <v>325.87200000000001</v>
      </c>
      <c r="JK6" s="3">
        <f>'Eingabe Analyse'!$D6*24*'Eingabe Analyse'!$K6</f>
        <v>325.87200000000001</v>
      </c>
      <c r="JL6" s="3">
        <f>'Eingabe Analyse'!$D6*24*'Eingabe Analyse'!$K6</f>
        <v>325.87200000000001</v>
      </c>
      <c r="JM6" s="3">
        <f>'Eingabe Analyse'!$D6*24*'Eingabe Analyse'!$K6</f>
        <v>325.87200000000001</v>
      </c>
      <c r="JN6" s="3">
        <f>'Eingabe Analyse'!$D6*24*'Eingabe Analyse'!$K6</f>
        <v>325.87200000000001</v>
      </c>
      <c r="JO6" s="3">
        <f>'Eingabe Analyse'!$D6*24*'Eingabe Analyse'!$K6</f>
        <v>325.87200000000001</v>
      </c>
      <c r="JP6" s="3">
        <f>'Eingabe Analyse'!$D6*24*'Eingabe Analyse'!$K6</f>
        <v>325.87200000000001</v>
      </c>
      <c r="JQ6" s="3">
        <f>'Eingabe Analyse'!$D6*24*'Eingabe Analyse'!$K6</f>
        <v>325.87200000000001</v>
      </c>
      <c r="JR6" s="3">
        <f>'Eingabe Analyse'!$D6*24*'Eingabe Analyse'!$K6</f>
        <v>325.87200000000001</v>
      </c>
      <c r="JS6" s="3">
        <f>'Eingabe Analyse'!$D6*24*'Eingabe Analyse'!$K6</f>
        <v>325.87200000000001</v>
      </c>
      <c r="JT6" s="3">
        <f>'Eingabe Analyse'!$D6*24*'Eingabe Analyse'!$K6</f>
        <v>325.87200000000001</v>
      </c>
      <c r="JU6" s="3">
        <f>'Eingabe Analyse'!$D6*24*'Eingabe Analyse'!$K6</f>
        <v>325.87200000000001</v>
      </c>
      <c r="JV6" s="3">
        <f>'Eingabe Analyse'!$D6*24*'Eingabe Analyse'!$K6</f>
        <v>325.87200000000001</v>
      </c>
      <c r="JW6" s="3">
        <f>'Eingabe Analyse'!$D6*24*'Eingabe Analyse'!$K6</f>
        <v>325.87200000000001</v>
      </c>
      <c r="JX6" s="3">
        <f>'Eingabe Analyse'!$D6*24*'Eingabe Analyse'!$K6</f>
        <v>325.87200000000001</v>
      </c>
      <c r="JY6" s="3">
        <f>'Eingabe Analyse'!$D6*24*'Eingabe Analyse'!$K6</f>
        <v>325.87200000000001</v>
      </c>
      <c r="JZ6" s="3">
        <f>'Eingabe Analyse'!$D6*24*'Eingabe Analyse'!$K6</f>
        <v>325.87200000000001</v>
      </c>
      <c r="KA6" s="3">
        <f>'Eingabe Analyse'!$D6*24*'Eingabe Analyse'!$K6</f>
        <v>325.87200000000001</v>
      </c>
      <c r="KB6" s="3">
        <f>'Eingabe Analyse'!$D6*24*'Eingabe Analyse'!$K6</f>
        <v>325.87200000000001</v>
      </c>
      <c r="KC6" s="3">
        <f>'Eingabe Analyse'!$D6*24*'Eingabe Analyse'!$K6</f>
        <v>325.87200000000001</v>
      </c>
      <c r="KD6" s="3">
        <f>'Eingabe Analyse'!$D6*24*'Eingabe Analyse'!$K6</f>
        <v>325.87200000000001</v>
      </c>
      <c r="KE6" s="3">
        <f>'Eingabe Analyse'!$D6*24*'Eingabe Analyse'!$K6</f>
        <v>325.87200000000001</v>
      </c>
      <c r="KF6" s="3">
        <f>'Eingabe Analyse'!$D6*24*'Eingabe Analyse'!$K6</f>
        <v>325.87200000000001</v>
      </c>
      <c r="KG6" s="3">
        <f>'Eingabe Analyse'!$D6*24*'Eingabe Analyse'!$K6</f>
        <v>325.87200000000001</v>
      </c>
      <c r="KH6" s="3">
        <f>'Eingabe Analyse'!$D6*24*'Eingabe Analyse'!$K6</f>
        <v>325.87200000000001</v>
      </c>
      <c r="KI6" s="3">
        <f>'Eingabe Analyse'!$D6*24*'Eingabe Analyse'!$K6</f>
        <v>325.87200000000001</v>
      </c>
      <c r="KJ6" s="3">
        <f>'Eingabe Analyse'!$D6*24*'Eingabe Analyse'!$K6</f>
        <v>325.87200000000001</v>
      </c>
      <c r="KK6" s="3">
        <f>'Eingabe Analyse'!$D6*24*'Eingabe Analyse'!$K6</f>
        <v>325.87200000000001</v>
      </c>
      <c r="KL6" s="3">
        <f>'Eingabe Analyse'!$D6*24*'Eingabe Analyse'!$K6</f>
        <v>325.87200000000001</v>
      </c>
      <c r="KM6" s="3">
        <f>'Eingabe Analyse'!$D6*24*'Eingabe Analyse'!$K6</f>
        <v>325.87200000000001</v>
      </c>
      <c r="KN6" s="3">
        <f>'Eingabe Analyse'!$D6*24*'Eingabe Analyse'!$K6</f>
        <v>325.87200000000001</v>
      </c>
      <c r="KO6" s="3">
        <f>'Eingabe Analyse'!$D6*24*'Eingabe Analyse'!$K6</f>
        <v>325.87200000000001</v>
      </c>
      <c r="KP6" s="3">
        <f>'Eingabe Analyse'!$D6*24*'Eingabe Analyse'!$K6</f>
        <v>325.87200000000001</v>
      </c>
      <c r="KQ6" s="3">
        <f>'Eingabe Analyse'!$D6*24*'Eingabe Analyse'!$K6</f>
        <v>325.87200000000001</v>
      </c>
      <c r="KR6" s="3">
        <f>'Eingabe Analyse'!$D6*24*'Eingabe Analyse'!$K6</f>
        <v>325.87200000000001</v>
      </c>
      <c r="KS6" s="3">
        <f>'Eingabe Analyse'!$D6*24*'Eingabe Analyse'!$K6</f>
        <v>325.87200000000001</v>
      </c>
      <c r="KT6" s="3">
        <f>'Eingabe Analyse'!$D6*24*'Eingabe Analyse'!$K6</f>
        <v>325.87200000000001</v>
      </c>
      <c r="KU6" s="3">
        <f>'Eingabe Analyse'!$D6*24*'Eingabe Analyse'!$K6</f>
        <v>325.87200000000001</v>
      </c>
      <c r="KV6" s="3">
        <f>'Eingabe Analyse'!$D6*24*'Eingabe Analyse'!$K6</f>
        <v>325.87200000000001</v>
      </c>
      <c r="KW6" s="3">
        <f>'Eingabe Analyse'!$D6*24*'Eingabe Analyse'!$K6</f>
        <v>325.87200000000001</v>
      </c>
      <c r="KX6" s="3">
        <f>'Eingabe Analyse'!$D6*24*'Eingabe Analyse'!$K6</f>
        <v>325.87200000000001</v>
      </c>
      <c r="KY6" s="3">
        <f>'Eingabe Analyse'!$D6*24*'Eingabe Analyse'!$K6</f>
        <v>325.87200000000001</v>
      </c>
      <c r="KZ6" s="3">
        <f>'Eingabe Analyse'!$D6*24*'Eingabe Analyse'!$K6</f>
        <v>325.87200000000001</v>
      </c>
      <c r="LA6" s="3">
        <f>'Eingabe Analyse'!$D6*24*'Eingabe Analyse'!$K6</f>
        <v>325.87200000000001</v>
      </c>
      <c r="LB6" s="3">
        <f>'Eingabe Analyse'!$D6*24*'Eingabe Analyse'!$K6</f>
        <v>325.87200000000001</v>
      </c>
      <c r="LC6" s="3">
        <f>'Eingabe Analyse'!$D6*24*'Eingabe Analyse'!$K6</f>
        <v>325.87200000000001</v>
      </c>
      <c r="LD6" s="3">
        <f>'Eingabe Analyse'!$D6*24*'Eingabe Analyse'!$K6</f>
        <v>325.87200000000001</v>
      </c>
      <c r="LE6" s="3">
        <f>'Eingabe Analyse'!$D6*24*'Eingabe Analyse'!$K6</f>
        <v>325.87200000000001</v>
      </c>
      <c r="LF6" s="3">
        <f>'Eingabe Analyse'!$D6*24*'Eingabe Analyse'!$K6</f>
        <v>325.87200000000001</v>
      </c>
      <c r="LG6" s="3">
        <f>'Eingabe Analyse'!$D6*24*'Eingabe Analyse'!$K6</f>
        <v>325.87200000000001</v>
      </c>
      <c r="LH6" s="3">
        <f>'Eingabe Analyse'!$D6*24*'Eingabe Analyse'!$K6</f>
        <v>325.87200000000001</v>
      </c>
      <c r="LI6" s="3">
        <f>'Eingabe Analyse'!$D6*24*'Eingabe Analyse'!$K6</f>
        <v>325.87200000000001</v>
      </c>
      <c r="LJ6" s="3">
        <f>'Eingabe Analyse'!$D6*24*'Eingabe Analyse'!$K6</f>
        <v>325.87200000000001</v>
      </c>
      <c r="LK6" s="3">
        <f>'Eingabe Analyse'!$D6*24*'Eingabe Analyse'!$K6</f>
        <v>325.87200000000001</v>
      </c>
      <c r="LL6" s="3">
        <f>'Eingabe Analyse'!$D6*24*'Eingabe Analyse'!$K6</f>
        <v>325.87200000000001</v>
      </c>
      <c r="LM6" s="3">
        <f>'Eingabe Analyse'!$D6*24*'Eingabe Analyse'!$K6</f>
        <v>325.87200000000001</v>
      </c>
      <c r="LN6" s="3">
        <f>'Eingabe Analyse'!$D6*24*'Eingabe Analyse'!$K6</f>
        <v>325.87200000000001</v>
      </c>
      <c r="LO6" s="3">
        <f>'Eingabe Analyse'!$D6*24*'Eingabe Analyse'!$K6</f>
        <v>325.87200000000001</v>
      </c>
      <c r="LP6" s="3">
        <f>'Eingabe Analyse'!$D6*24*'Eingabe Analyse'!$K6</f>
        <v>325.87200000000001</v>
      </c>
      <c r="LQ6" s="3">
        <f>'Eingabe Analyse'!$D6*24*'Eingabe Analyse'!$K6</f>
        <v>325.87200000000001</v>
      </c>
      <c r="LR6" s="3">
        <f>'Eingabe Analyse'!$D6*24*'Eingabe Analyse'!$K6</f>
        <v>325.87200000000001</v>
      </c>
      <c r="LS6" s="3">
        <f>'Eingabe Analyse'!$D6*24*'Eingabe Analyse'!$K6</f>
        <v>325.87200000000001</v>
      </c>
      <c r="LT6" s="3">
        <f>'Eingabe Analyse'!$D6*24*'Eingabe Analyse'!$K6</f>
        <v>325.87200000000001</v>
      </c>
      <c r="LU6" s="3">
        <f>'Eingabe Analyse'!$D6*24*'Eingabe Analyse'!$K6</f>
        <v>325.87200000000001</v>
      </c>
      <c r="LV6" s="3">
        <f>'Eingabe Analyse'!$D6*24*'Eingabe Analyse'!$K6</f>
        <v>325.87200000000001</v>
      </c>
      <c r="LW6" s="3">
        <f>'Eingabe Analyse'!$D6*24*'Eingabe Analyse'!$K6</f>
        <v>325.87200000000001</v>
      </c>
      <c r="LX6" s="3">
        <f>'Eingabe Analyse'!$D6*24*'Eingabe Analyse'!$K6</f>
        <v>325.87200000000001</v>
      </c>
      <c r="LY6" s="3">
        <f>'Eingabe Analyse'!$D6*24*'Eingabe Analyse'!$K6</f>
        <v>325.87200000000001</v>
      </c>
      <c r="LZ6" s="3">
        <f>'Eingabe Analyse'!$D6*24*'Eingabe Analyse'!$K6</f>
        <v>325.87200000000001</v>
      </c>
      <c r="MA6" s="3">
        <f>'Eingabe Analyse'!$D6*24*'Eingabe Analyse'!$K6</f>
        <v>325.87200000000001</v>
      </c>
      <c r="MB6" s="3">
        <f>'Eingabe Analyse'!$D6*24*'Eingabe Analyse'!$K6</f>
        <v>325.87200000000001</v>
      </c>
      <c r="MC6" s="3">
        <f>'Eingabe Analyse'!$D6*24*'Eingabe Analyse'!$K6</f>
        <v>325.87200000000001</v>
      </c>
      <c r="MD6" s="3">
        <f>'Eingabe Analyse'!$D6*24*'Eingabe Analyse'!$K6</f>
        <v>325.87200000000001</v>
      </c>
      <c r="ME6" s="3">
        <f>'Eingabe Analyse'!$D6*24*'Eingabe Analyse'!$K6</f>
        <v>325.87200000000001</v>
      </c>
      <c r="MF6" s="3">
        <f>'Eingabe Analyse'!$D6*24*'Eingabe Analyse'!$K6</f>
        <v>325.87200000000001</v>
      </c>
      <c r="MG6" s="3">
        <f>'Eingabe Analyse'!$D6*24*'Eingabe Analyse'!$K6</f>
        <v>325.87200000000001</v>
      </c>
      <c r="MH6" s="3">
        <f>'Eingabe Analyse'!$D6*24*'Eingabe Analyse'!$K6</f>
        <v>325.87200000000001</v>
      </c>
      <c r="MI6" s="3">
        <f>'Eingabe Analyse'!$D6*24*'Eingabe Analyse'!$K6</f>
        <v>325.87200000000001</v>
      </c>
      <c r="MJ6" s="3">
        <f>'Eingabe Analyse'!$D6*24*'Eingabe Analyse'!$K6</f>
        <v>325.87200000000001</v>
      </c>
      <c r="MK6" s="3">
        <f>'Eingabe Analyse'!$D6*24*'Eingabe Analyse'!$K6</f>
        <v>325.87200000000001</v>
      </c>
      <c r="ML6" s="3">
        <f>'Eingabe Analyse'!$D6*24*'Eingabe Analyse'!$K6</f>
        <v>325.87200000000001</v>
      </c>
      <c r="MM6" s="3">
        <f>'Eingabe Analyse'!$D6*24*'Eingabe Analyse'!$K6</f>
        <v>325.87200000000001</v>
      </c>
      <c r="MN6" s="3">
        <f>'Eingabe Analyse'!$D6*24*'Eingabe Analyse'!$K6</f>
        <v>325.87200000000001</v>
      </c>
      <c r="MO6" s="3">
        <f>'Eingabe Analyse'!$D6*24*'Eingabe Analyse'!$K6</f>
        <v>325.87200000000001</v>
      </c>
      <c r="MP6" s="3">
        <f>'Eingabe Analyse'!$D6*24*'Eingabe Analyse'!$K6</f>
        <v>325.87200000000001</v>
      </c>
      <c r="MQ6" s="3">
        <f>'Eingabe Analyse'!$D6*24*'Eingabe Analyse'!$K6</f>
        <v>325.87200000000001</v>
      </c>
      <c r="MR6" s="3">
        <f>'Eingabe Analyse'!$D6*24*'Eingabe Analyse'!$K6</f>
        <v>325.87200000000001</v>
      </c>
      <c r="MS6" s="3">
        <f>'Eingabe Analyse'!$D6*24*'Eingabe Analyse'!$K6</f>
        <v>325.87200000000001</v>
      </c>
      <c r="MT6" s="3">
        <f>'Eingabe Analyse'!$D6*24*'Eingabe Analyse'!$K6</f>
        <v>325.87200000000001</v>
      </c>
      <c r="MU6" s="3">
        <f>'Eingabe Analyse'!$D6*24*'Eingabe Analyse'!$K6</f>
        <v>325.87200000000001</v>
      </c>
      <c r="MV6" s="3">
        <f>'Eingabe Analyse'!$D6*24*'Eingabe Analyse'!$K6</f>
        <v>325.87200000000001</v>
      </c>
      <c r="MW6" s="3">
        <f>'Eingabe Analyse'!$D6*24*'Eingabe Analyse'!$K6</f>
        <v>325.87200000000001</v>
      </c>
      <c r="MX6" s="3">
        <f>'Eingabe Analyse'!$D6*24*'Eingabe Analyse'!$K6</f>
        <v>325.87200000000001</v>
      </c>
      <c r="MY6" s="3">
        <f>'Eingabe Analyse'!$D6*24*'Eingabe Analyse'!$K6</f>
        <v>325.87200000000001</v>
      </c>
      <c r="MZ6" s="3">
        <f>'Eingabe Analyse'!$D6*24*'Eingabe Analyse'!$K6</f>
        <v>325.87200000000001</v>
      </c>
      <c r="NA6" s="3">
        <f>'Eingabe Analyse'!$D6*24*'Eingabe Analyse'!$K6</f>
        <v>325.87200000000001</v>
      </c>
      <c r="NB6" s="3">
        <f>'Eingabe Analyse'!$D6*24*'Eingabe Analyse'!$K6</f>
        <v>325.87200000000001</v>
      </c>
      <c r="NC6" s="3">
        <f>'Eingabe Analyse'!$D6*24*'Eingabe Analyse'!$K6</f>
        <v>325.87200000000001</v>
      </c>
    </row>
    <row r="7" spans="1:367" s="3" customFormat="1" ht="11.25" x14ac:dyDescent="0.25">
      <c r="A7" s="3">
        <v>6</v>
      </c>
      <c r="B7" s="3" t="s">
        <v>5</v>
      </c>
      <c r="C7" s="3">
        <f>'Eingabe Analyse'!$D7*24*'Eingabe Analyse'!$K7</f>
        <v>1.0464000000000002</v>
      </c>
      <c r="D7" s="3">
        <f>'Eingabe Analyse'!$D7*24*'Eingabe Analyse'!$K7</f>
        <v>1.0464000000000002</v>
      </c>
      <c r="E7" s="3">
        <f>'Eingabe Analyse'!$D7*24*'Eingabe Analyse'!$K7</f>
        <v>1.0464000000000002</v>
      </c>
      <c r="F7" s="3">
        <f>'Eingabe Analyse'!$D7*24*'Eingabe Analyse'!$K7</f>
        <v>1.0464000000000002</v>
      </c>
      <c r="G7" s="3">
        <f>'Eingabe Analyse'!$D7*24*'Eingabe Analyse'!$K7</f>
        <v>1.0464000000000002</v>
      </c>
      <c r="H7" s="3">
        <f>'Eingabe Analyse'!$D7*24*'Eingabe Analyse'!$K7</f>
        <v>1.0464000000000002</v>
      </c>
      <c r="I7" s="3">
        <f>'Eingabe Analyse'!$D7*24*'Eingabe Analyse'!$K7</f>
        <v>1.0464000000000002</v>
      </c>
      <c r="J7" s="3">
        <f>'Eingabe Analyse'!$D7*24*'Eingabe Analyse'!$K7</f>
        <v>1.0464000000000002</v>
      </c>
      <c r="K7" s="3">
        <f>'Eingabe Analyse'!$D7*24*'Eingabe Analyse'!$K7</f>
        <v>1.0464000000000002</v>
      </c>
      <c r="L7" s="3">
        <f>'Eingabe Analyse'!$D7*24*'Eingabe Analyse'!$K7</f>
        <v>1.0464000000000002</v>
      </c>
      <c r="M7" s="3">
        <f>'Eingabe Analyse'!$D7*24*'Eingabe Analyse'!$K7</f>
        <v>1.0464000000000002</v>
      </c>
      <c r="N7" s="3">
        <f>'Eingabe Analyse'!$D7*24*'Eingabe Analyse'!$K7</f>
        <v>1.0464000000000002</v>
      </c>
      <c r="O7" s="3">
        <f>'Eingabe Analyse'!$D7*24*'Eingabe Analyse'!$K7</f>
        <v>1.0464000000000002</v>
      </c>
      <c r="P7" s="3">
        <f>'Eingabe Analyse'!$D7*24*'Eingabe Analyse'!$K7</f>
        <v>1.0464000000000002</v>
      </c>
      <c r="Q7" s="3">
        <f>'Eingabe Analyse'!$D7*24*'Eingabe Analyse'!$K7</f>
        <v>1.0464000000000002</v>
      </c>
      <c r="R7" s="3">
        <f>'Eingabe Analyse'!$D7*24*'Eingabe Analyse'!$K7</f>
        <v>1.0464000000000002</v>
      </c>
      <c r="S7" s="3">
        <f>'Eingabe Analyse'!$D7*24*'Eingabe Analyse'!$K7</f>
        <v>1.0464000000000002</v>
      </c>
      <c r="T7" s="3">
        <f>'Eingabe Analyse'!$D7*24*'Eingabe Analyse'!$K7</f>
        <v>1.0464000000000002</v>
      </c>
      <c r="U7" s="3">
        <f>'Eingabe Analyse'!$D7*24*'Eingabe Analyse'!$K7</f>
        <v>1.0464000000000002</v>
      </c>
      <c r="V7" s="3">
        <f>'Eingabe Analyse'!$D7*24*'Eingabe Analyse'!$K7</f>
        <v>1.0464000000000002</v>
      </c>
      <c r="W7" s="3">
        <f>'Eingabe Analyse'!$D7*24*'Eingabe Analyse'!$K7</f>
        <v>1.0464000000000002</v>
      </c>
      <c r="X7" s="3">
        <f>'Eingabe Analyse'!$D7*24*'Eingabe Analyse'!$K7</f>
        <v>1.0464000000000002</v>
      </c>
      <c r="Y7" s="3">
        <f>'Eingabe Analyse'!$D7*24*'Eingabe Analyse'!$K7</f>
        <v>1.0464000000000002</v>
      </c>
      <c r="Z7" s="3">
        <f>'Eingabe Analyse'!$D7*24*'Eingabe Analyse'!$K7</f>
        <v>1.0464000000000002</v>
      </c>
      <c r="AA7" s="3">
        <f>'Eingabe Analyse'!$D7*24*'Eingabe Analyse'!$K7</f>
        <v>1.0464000000000002</v>
      </c>
      <c r="AB7" s="3">
        <f>'Eingabe Analyse'!$D7*24*'Eingabe Analyse'!$K7</f>
        <v>1.0464000000000002</v>
      </c>
      <c r="AC7" s="3">
        <f>'Eingabe Analyse'!$D7*24*'Eingabe Analyse'!$K7</f>
        <v>1.0464000000000002</v>
      </c>
      <c r="AD7" s="3">
        <f>'Eingabe Analyse'!$D7*24*'Eingabe Analyse'!$K7</f>
        <v>1.0464000000000002</v>
      </c>
      <c r="AE7" s="3">
        <f>'Eingabe Analyse'!$D7*24*'Eingabe Analyse'!$K7</f>
        <v>1.0464000000000002</v>
      </c>
      <c r="AF7" s="3">
        <f>'Eingabe Analyse'!$D7*24*'Eingabe Analyse'!$K7</f>
        <v>1.0464000000000002</v>
      </c>
      <c r="AG7" s="3">
        <f>'Eingabe Analyse'!$D7*24*'Eingabe Analyse'!$K7</f>
        <v>1.0464000000000002</v>
      </c>
      <c r="AH7" s="3">
        <f>'Eingabe Analyse'!$D7*24*'Eingabe Analyse'!$K7</f>
        <v>1.0464000000000002</v>
      </c>
      <c r="AI7" s="3">
        <f>'Eingabe Analyse'!$D7*24*'Eingabe Analyse'!$K7</f>
        <v>1.0464000000000002</v>
      </c>
      <c r="AJ7" s="3">
        <f>'Eingabe Analyse'!$D7*24*'Eingabe Analyse'!$K7</f>
        <v>1.0464000000000002</v>
      </c>
      <c r="AK7" s="3">
        <f>'Eingabe Analyse'!$D7*24*'Eingabe Analyse'!$K7</f>
        <v>1.0464000000000002</v>
      </c>
      <c r="AL7" s="3">
        <f>'Eingabe Analyse'!$D7*24*'Eingabe Analyse'!$K7</f>
        <v>1.0464000000000002</v>
      </c>
      <c r="AM7" s="3">
        <f>'Eingabe Analyse'!$D7*24*'Eingabe Analyse'!$K7</f>
        <v>1.0464000000000002</v>
      </c>
      <c r="AN7" s="3">
        <f>'Eingabe Analyse'!$D7*24*'Eingabe Analyse'!$K7</f>
        <v>1.0464000000000002</v>
      </c>
      <c r="AO7" s="3">
        <f>'Eingabe Analyse'!$D7*24*'Eingabe Analyse'!$K7</f>
        <v>1.0464000000000002</v>
      </c>
      <c r="AP7" s="3">
        <f>'Eingabe Analyse'!$D7*24*'Eingabe Analyse'!$K7</f>
        <v>1.0464000000000002</v>
      </c>
      <c r="AQ7" s="3">
        <f>'Eingabe Analyse'!$D7*24*'Eingabe Analyse'!$K7</f>
        <v>1.0464000000000002</v>
      </c>
      <c r="AR7" s="3">
        <f>'Eingabe Analyse'!$D7*24*'Eingabe Analyse'!$K7</f>
        <v>1.0464000000000002</v>
      </c>
      <c r="AS7" s="3">
        <f>'Eingabe Analyse'!$D7*24*'Eingabe Analyse'!$K7</f>
        <v>1.0464000000000002</v>
      </c>
      <c r="AT7" s="3">
        <f>'Eingabe Analyse'!$D7*24*'Eingabe Analyse'!$K7</f>
        <v>1.0464000000000002</v>
      </c>
      <c r="AU7" s="3">
        <f>'Eingabe Analyse'!$D7*24*'Eingabe Analyse'!$K7</f>
        <v>1.0464000000000002</v>
      </c>
      <c r="AV7" s="3">
        <f>'Eingabe Analyse'!$D7*24*'Eingabe Analyse'!$K7</f>
        <v>1.0464000000000002</v>
      </c>
      <c r="AW7" s="3">
        <f>'Eingabe Analyse'!$D7*24*'Eingabe Analyse'!$K7</f>
        <v>1.0464000000000002</v>
      </c>
      <c r="AX7" s="3">
        <f>'Eingabe Analyse'!$D7*24*'Eingabe Analyse'!$K7</f>
        <v>1.0464000000000002</v>
      </c>
      <c r="AY7" s="3">
        <f>'Eingabe Analyse'!$D7*24*'Eingabe Analyse'!$K7</f>
        <v>1.0464000000000002</v>
      </c>
      <c r="AZ7" s="3">
        <f>'Eingabe Analyse'!$D7*24*'Eingabe Analyse'!$K7</f>
        <v>1.0464000000000002</v>
      </c>
      <c r="BA7" s="3">
        <f>'Eingabe Analyse'!$D7*24*'Eingabe Analyse'!$K7</f>
        <v>1.0464000000000002</v>
      </c>
      <c r="BB7" s="3">
        <f>'Eingabe Analyse'!$D7*24*'Eingabe Analyse'!$K7</f>
        <v>1.0464000000000002</v>
      </c>
      <c r="BC7" s="3">
        <f>'Eingabe Analyse'!$D7*24*'Eingabe Analyse'!$K7</f>
        <v>1.0464000000000002</v>
      </c>
      <c r="BD7" s="3">
        <f>'Eingabe Analyse'!$D7*24*'Eingabe Analyse'!$K7</f>
        <v>1.0464000000000002</v>
      </c>
      <c r="BE7" s="3">
        <f>'Eingabe Analyse'!$D7*24*'Eingabe Analyse'!$K7</f>
        <v>1.0464000000000002</v>
      </c>
      <c r="BF7" s="3">
        <f>'Eingabe Analyse'!$D7*24*'Eingabe Analyse'!$K7</f>
        <v>1.0464000000000002</v>
      </c>
      <c r="BG7" s="3">
        <f>'Eingabe Analyse'!$D7*24*'Eingabe Analyse'!$K7</f>
        <v>1.0464000000000002</v>
      </c>
      <c r="BH7" s="3">
        <f>'Eingabe Analyse'!$D7*24*'Eingabe Analyse'!$K7</f>
        <v>1.0464000000000002</v>
      </c>
      <c r="BI7" s="3">
        <f>'Eingabe Analyse'!$D7*24*'Eingabe Analyse'!$K7</f>
        <v>1.0464000000000002</v>
      </c>
      <c r="BJ7" s="3">
        <f>'Eingabe Analyse'!$D7*24*'Eingabe Analyse'!$K7</f>
        <v>1.0464000000000002</v>
      </c>
      <c r="BK7" s="3">
        <f>'Eingabe Analyse'!$D7*24*'Eingabe Analyse'!$K7</f>
        <v>1.0464000000000002</v>
      </c>
      <c r="BL7" s="3">
        <f>'Eingabe Analyse'!$D7*24*'Eingabe Analyse'!$K7</f>
        <v>1.0464000000000002</v>
      </c>
      <c r="BM7" s="3">
        <f>'Eingabe Analyse'!$D7*24*'Eingabe Analyse'!$K7</f>
        <v>1.0464000000000002</v>
      </c>
      <c r="BN7" s="3">
        <f>'Eingabe Analyse'!$D7*24*'Eingabe Analyse'!$K7</f>
        <v>1.0464000000000002</v>
      </c>
      <c r="BO7" s="3">
        <f>'Eingabe Analyse'!$D7*24*'Eingabe Analyse'!$K7</f>
        <v>1.0464000000000002</v>
      </c>
      <c r="BP7" s="3">
        <f>'Eingabe Analyse'!$D7*24*'Eingabe Analyse'!$K7</f>
        <v>1.0464000000000002</v>
      </c>
      <c r="BQ7" s="3">
        <f>'Eingabe Analyse'!$D7*24*'Eingabe Analyse'!$K7</f>
        <v>1.0464000000000002</v>
      </c>
      <c r="BR7" s="3">
        <f>'Eingabe Analyse'!$D7*24*'Eingabe Analyse'!$K7</f>
        <v>1.0464000000000002</v>
      </c>
      <c r="BS7" s="3">
        <f>'Eingabe Analyse'!$D7*24*'Eingabe Analyse'!$K7</f>
        <v>1.0464000000000002</v>
      </c>
      <c r="BT7" s="3">
        <f>'Eingabe Analyse'!$D7*24*'Eingabe Analyse'!$K7</f>
        <v>1.0464000000000002</v>
      </c>
      <c r="BU7" s="3">
        <f>'Eingabe Analyse'!$D7*24*'Eingabe Analyse'!$K7</f>
        <v>1.0464000000000002</v>
      </c>
      <c r="BV7" s="3">
        <f>'Eingabe Analyse'!$D7*24*'Eingabe Analyse'!$K7</f>
        <v>1.0464000000000002</v>
      </c>
      <c r="BW7" s="3">
        <f>'Eingabe Analyse'!$D7*24*'Eingabe Analyse'!$K7</f>
        <v>1.0464000000000002</v>
      </c>
      <c r="BX7" s="3">
        <f>'Eingabe Analyse'!$D7*24*'Eingabe Analyse'!$K7</f>
        <v>1.0464000000000002</v>
      </c>
      <c r="BY7" s="3">
        <f>'Eingabe Analyse'!$D7*24*'Eingabe Analyse'!$K7</f>
        <v>1.0464000000000002</v>
      </c>
      <c r="BZ7" s="3">
        <f>'Eingabe Analyse'!$D7*24*'Eingabe Analyse'!$K7</f>
        <v>1.0464000000000002</v>
      </c>
      <c r="CA7" s="3">
        <f>'Eingabe Analyse'!$D7*24*'Eingabe Analyse'!$K7</f>
        <v>1.0464000000000002</v>
      </c>
      <c r="CB7" s="3">
        <f>'Eingabe Analyse'!$D7*24*'Eingabe Analyse'!$K7</f>
        <v>1.0464000000000002</v>
      </c>
      <c r="CC7" s="3">
        <f>'Eingabe Analyse'!$D7*24*'Eingabe Analyse'!$K7</f>
        <v>1.0464000000000002</v>
      </c>
      <c r="CD7" s="3">
        <f>'Eingabe Analyse'!$D7*24*'Eingabe Analyse'!$K7</f>
        <v>1.0464000000000002</v>
      </c>
      <c r="CE7" s="3">
        <f>'Eingabe Analyse'!$D7*24*'Eingabe Analyse'!$K7</f>
        <v>1.0464000000000002</v>
      </c>
      <c r="CF7" s="3">
        <f>'Eingabe Analyse'!$D7*24*'Eingabe Analyse'!$K7</f>
        <v>1.0464000000000002</v>
      </c>
      <c r="CG7" s="3">
        <f>'Eingabe Analyse'!$D7*24*'Eingabe Analyse'!$K7</f>
        <v>1.0464000000000002</v>
      </c>
      <c r="CH7" s="3">
        <f>'Eingabe Analyse'!$D7*24*'Eingabe Analyse'!$K7</f>
        <v>1.0464000000000002</v>
      </c>
      <c r="CI7" s="3">
        <f>'Eingabe Analyse'!$D7*24*'Eingabe Analyse'!$K7</f>
        <v>1.0464000000000002</v>
      </c>
      <c r="CJ7" s="3">
        <f>'Eingabe Analyse'!$D7*24*'Eingabe Analyse'!$K7</f>
        <v>1.0464000000000002</v>
      </c>
      <c r="CK7" s="3">
        <f>'Eingabe Analyse'!$D7*24*'Eingabe Analyse'!$K7</f>
        <v>1.0464000000000002</v>
      </c>
      <c r="CL7" s="3">
        <f>'Eingabe Analyse'!$D7*24*'Eingabe Analyse'!$K7</f>
        <v>1.0464000000000002</v>
      </c>
      <c r="CM7" s="3">
        <f>'Eingabe Analyse'!$D7*24*'Eingabe Analyse'!$K7</f>
        <v>1.0464000000000002</v>
      </c>
      <c r="CN7" s="3">
        <f>'Eingabe Analyse'!$D7*24*'Eingabe Analyse'!$K7</f>
        <v>1.0464000000000002</v>
      </c>
      <c r="CO7" s="3">
        <f>'Eingabe Analyse'!$D7*24*'Eingabe Analyse'!$K7</f>
        <v>1.0464000000000002</v>
      </c>
      <c r="CP7" s="3">
        <f>'Eingabe Analyse'!$D7*24*'Eingabe Analyse'!$K7</f>
        <v>1.0464000000000002</v>
      </c>
      <c r="CQ7" s="3">
        <f>'Eingabe Analyse'!$D7*24*'Eingabe Analyse'!$K7</f>
        <v>1.0464000000000002</v>
      </c>
      <c r="CR7" s="3">
        <f>'Eingabe Analyse'!$D7*24*'Eingabe Analyse'!$K7</f>
        <v>1.0464000000000002</v>
      </c>
      <c r="CS7" s="3">
        <f>'Eingabe Analyse'!$D7*24*'Eingabe Analyse'!$K7</f>
        <v>1.0464000000000002</v>
      </c>
      <c r="CT7" s="3">
        <f>'Eingabe Analyse'!$D7*24*'Eingabe Analyse'!$K7</f>
        <v>1.0464000000000002</v>
      </c>
      <c r="CU7" s="3">
        <f>'Eingabe Analyse'!$D7*24*'Eingabe Analyse'!$K7</f>
        <v>1.0464000000000002</v>
      </c>
      <c r="CV7" s="3">
        <f>'Eingabe Analyse'!$D7*24*'Eingabe Analyse'!$K7</f>
        <v>1.0464000000000002</v>
      </c>
      <c r="CW7" s="3">
        <f>'Eingabe Analyse'!$D7*24*'Eingabe Analyse'!$K7</f>
        <v>1.0464000000000002</v>
      </c>
      <c r="CX7" s="3">
        <f>'Eingabe Analyse'!$D7*24*'Eingabe Analyse'!$K7</f>
        <v>1.0464000000000002</v>
      </c>
      <c r="CY7" s="3">
        <f>'Eingabe Analyse'!$D7*24*'Eingabe Analyse'!$K7</f>
        <v>1.0464000000000002</v>
      </c>
      <c r="CZ7" s="3">
        <f>'Eingabe Analyse'!$D7*24*'Eingabe Analyse'!$K7</f>
        <v>1.0464000000000002</v>
      </c>
      <c r="DA7" s="3">
        <f>'Eingabe Analyse'!$D7*24*'Eingabe Analyse'!$K7</f>
        <v>1.0464000000000002</v>
      </c>
      <c r="DB7" s="3">
        <f>'Eingabe Analyse'!$D7*24*'Eingabe Analyse'!$K7</f>
        <v>1.0464000000000002</v>
      </c>
      <c r="DC7" s="3">
        <f>'Eingabe Analyse'!$D7*24*'Eingabe Analyse'!$K7</f>
        <v>1.0464000000000002</v>
      </c>
      <c r="DD7" s="3">
        <f>'Eingabe Analyse'!$D7*24*'Eingabe Analyse'!$K7</f>
        <v>1.0464000000000002</v>
      </c>
      <c r="DE7" s="3">
        <f>'Eingabe Analyse'!$D7*24*'Eingabe Analyse'!$K7</f>
        <v>1.0464000000000002</v>
      </c>
      <c r="DF7" s="3">
        <f>'Eingabe Analyse'!$D7*24*'Eingabe Analyse'!$K7</f>
        <v>1.0464000000000002</v>
      </c>
      <c r="DG7" s="3">
        <f>'Eingabe Analyse'!$D7*24*'Eingabe Analyse'!$K7</f>
        <v>1.0464000000000002</v>
      </c>
      <c r="DH7" s="3">
        <f>'Eingabe Analyse'!$D7*24*'Eingabe Analyse'!$K7</f>
        <v>1.0464000000000002</v>
      </c>
      <c r="DI7" s="3">
        <f>'Eingabe Analyse'!$D7*24*'Eingabe Analyse'!$K7</f>
        <v>1.0464000000000002</v>
      </c>
      <c r="DJ7" s="3">
        <f>'Eingabe Analyse'!$D7*24*'Eingabe Analyse'!$K7</f>
        <v>1.0464000000000002</v>
      </c>
      <c r="DK7" s="3">
        <f>'Eingabe Analyse'!$D7*24*'Eingabe Analyse'!$K7</f>
        <v>1.0464000000000002</v>
      </c>
      <c r="DL7" s="3">
        <f>'Eingabe Analyse'!$D7*24*'Eingabe Analyse'!$K7</f>
        <v>1.0464000000000002</v>
      </c>
      <c r="DM7" s="3">
        <f>'Eingabe Analyse'!$D7*24*'Eingabe Analyse'!$K7</f>
        <v>1.0464000000000002</v>
      </c>
      <c r="DN7" s="3">
        <f>'Eingabe Analyse'!$D7*24*'Eingabe Analyse'!$K7</f>
        <v>1.0464000000000002</v>
      </c>
      <c r="DO7" s="3">
        <f>'Eingabe Analyse'!$D7*24*'Eingabe Analyse'!$K7</f>
        <v>1.0464000000000002</v>
      </c>
      <c r="DP7" s="3">
        <f>'Eingabe Analyse'!$D7*24*'Eingabe Analyse'!$K7</f>
        <v>1.0464000000000002</v>
      </c>
      <c r="DQ7" s="3">
        <f>'Eingabe Analyse'!$D7*24*'Eingabe Analyse'!$K7</f>
        <v>1.0464000000000002</v>
      </c>
      <c r="DR7" s="3">
        <f>'Eingabe Analyse'!$D7*24*'Eingabe Analyse'!$K7</f>
        <v>1.0464000000000002</v>
      </c>
      <c r="DS7" s="3">
        <f>'Eingabe Analyse'!$D7*24*'Eingabe Analyse'!$K7</f>
        <v>1.0464000000000002</v>
      </c>
      <c r="DT7" s="3">
        <f>'Eingabe Analyse'!$D7*24*'Eingabe Analyse'!$K7</f>
        <v>1.0464000000000002</v>
      </c>
      <c r="DU7" s="3">
        <f>'Eingabe Analyse'!$D7*24*'Eingabe Analyse'!$K7</f>
        <v>1.0464000000000002</v>
      </c>
      <c r="DV7" s="3">
        <f>'Eingabe Analyse'!$D7*24*'Eingabe Analyse'!$K7</f>
        <v>1.0464000000000002</v>
      </c>
      <c r="DW7" s="3">
        <f>'Eingabe Analyse'!$D7*24*'Eingabe Analyse'!$K7</f>
        <v>1.0464000000000002</v>
      </c>
      <c r="DX7" s="3">
        <f>'Eingabe Analyse'!$D7*24*'Eingabe Analyse'!$K7</f>
        <v>1.0464000000000002</v>
      </c>
      <c r="DY7" s="3">
        <f>'Eingabe Analyse'!$D7*24*'Eingabe Analyse'!$K7</f>
        <v>1.0464000000000002</v>
      </c>
      <c r="DZ7" s="3">
        <f>'Eingabe Analyse'!$D7*24*'Eingabe Analyse'!$K7</f>
        <v>1.0464000000000002</v>
      </c>
      <c r="EA7" s="3">
        <f>'Eingabe Analyse'!$D7*24*'Eingabe Analyse'!$K7</f>
        <v>1.0464000000000002</v>
      </c>
      <c r="EB7" s="3">
        <f>'Eingabe Analyse'!$D7*24*'Eingabe Analyse'!$K7</f>
        <v>1.0464000000000002</v>
      </c>
      <c r="EC7" s="3">
        <f>'Eingabe Analyse'!$D7*24*'Eingabe Analyse'!$K7</f>
        <v>1.0464000000000002</v>
      </c>
      <c r="ED7" s="3">
        <f>'Eingabe Analyse'!$D7*24*'Eingabe Analyse'!$K7</f>
        <v>1.0464000000000002</v>
      </c>
      <c r="EE7" s="3">
        <f>'Eingabe Analyse'!$D7*24*'Eingabe Analyse'!$K7</f>
        <v>1.0464000000000002</v>
      </c>
      <c r="EF7" s="3">
        <f>'Eingabe Analyse'!$D7*24*'Eingabe Analyse'!$K7</f>
        <v>1.0464000000000002</v>
      </c>
      <c r="EG7" s="3">
        <f>'Eingabe Analyse'!$D7*24*'Eingabe Analyse'!$K7</f>
        <v>1.0464000000000002</v>
      </c>
      <c r="EH7" s="3">
        <f>'Eingabe Analyse'!$D7*24*'Eingabe Analyse'!$K7</f>
        <v>1.0464000000000002</v>
      </c>
      <c r="EI7" s="3">
        <f>'Eingabe Analyse'!$D7*24*'Eingabe Analyse'!$K7</f>
        <v>1.0464000000000002</v>
      </c>
      <c r="EJ7" s="3">
        <f>'Eingabe Analyse'!$D7*24*'Eingabe Analyse'!$K7</f>
        <v>1.0464000000000002</v>
      </c>
      <c r="EK7" s="3">
        <f>'Eingabe Analyse'!$D7*24*'Eingabe Analyse'!$K7</f>
        <v>1.0464000000000002</v>
      </c>
      <c r="EL7" s="3">
        <f>'Eingabe Analyse'!$D7*24*'Eingabe Analyse'!$K7</f>
        <v>1.0464000000000002</v>
      </c>
      <c r="EM7" s="3">
        <f>'Eingabe Analyse'!$D7*24*'Eingabe Analyse'!$K7</f>
        <v>1.0464000000000002</v>
      </c>
      <c r="EN7" s="3">
        <f>'Eingabe Analyse'!$D7*24*'Eingabe Analyse'!$K7</f>
        <v>1.0464000000000002</v>
      </c>
      <c r="EO7" s="3">
        <f>'Eingabe Analyse'!$D7*24*'Eingabe Analyse'!$K7</f>
        <v>1.0464000000000002</v>
      </c>
      <c r="EP7" s="3">
        <f>'Eingabe Analyse'!$D7*24*'Eingabe Analyse'!$K7</f>
        <v>1.0464000000000002</v>
      </c>
      <c r="EQ7" s="3">
        <f>'Eingabe Analyse'!$D7*24*'Eingabe Analyse'!$K7</f>
        <v>1.0464000000000002</v>
      </c>
      <c r="ER7" s="3">
        <f>'Eingabe Analyse'!$D7*24*'Eingabe Analyse'!$K7</f>
        <v>1.0464000000000002</v>
      </c>
      <c r="ES7" s="3">
        <f>'Eingabe Analyse'!$D7*24*'Eingabe Analyse'!$K7</f>
        <v>1.0464000000000002</v>
      </c>
      <c r="ET7" s="3">
        <f>'Eingabe Analyse'!$D7*24*'Eingabe Analyse'!$K7</f>
        <v>1.0464000000000002</v>
      </c>
      <c r="EU7" s="3">
        <f>'Eingabe Analyse'!$D7*24*'Eingabe Analyse'!$K7</f>
        <v>1.0464000000000002</v>
      </c>
      <c r="EV7" s="3">
        <f>'Eingabe Analyse'!$D7*24*'Eingabe Analyse'!$K7</f>
        <v>1.0464000000000002</v>
      </c>
      <c r="EW7" s="3">
        <f>'Eingabe Analyse'!$D7*24*'Eingabe Analyse'!$K7</f>
        <v>1.0464000000000002</v>
      </c>
      <c r="EX7" s="3">
        <f>'Eingabe Analyse'!$D7*24*'Eingabe Analyse'!$K7</f>
        <v>1.0464000000000002</v>
      </c>
      <c r="EY7" s="3">
        <f>'Eingabe Analyse'!$D7*24*'Eingabe Analyse'!$K7</f>
        <v>1.0464000000000002</v>
      </c>
      <c r="EZ7" s="3">
        <f>'Eingabe Analyse'!$D7*24*'Eingabe Analyse'!$K7</f>
        <v>1.0464000000000002</v>
      </c>
      <c r="FA7" s="3">
        <f>'Eingabe Analyse'!$D7*24*'Eingabe Analyse'!$K7</f>
        <v>1.0464000000000002</v>
      </c>
      <c r="FB7" s="3">
        <f>'Eingabe Analyse'!$D7*24*'Eingabe Analyse'!$K7</f>
        <v>1.0464000000000002</v>
      </c>
      <c r="FC7" s="3">
        <f>'Eingabe Analyse'!$D7*24*'Eingabe Analyse'!$K7</f>
        <v>1.0464000000000002</v>
      </c>
      <c r="FD7" s="3">
        <f>'Eingabe Analyse'!$D7*24*'Eingabe Analyse'!$K7</f>
        <v>1.0464000000000002</v>
      </c>
      <c r="FE7" s="3">
        <f>'Eingabe Analyse'!$D7*24*'Eingabe Analyse'!$K7</f>
        <v>1.0464000000000002</v>
      </c>
      <c r="FF7" s="3">
        <f>'Eingabe Analyse'!$D7*24*'Eingabe Analyse'!$K7</f>
        <v>1.0464000000000002</v>
      </c>
      <c r="FG7" s="3">
        <f>'Eingabe Analyse'!$D7*24*'Eingabe Analyse'!$K7</f>
        <v>1.0464000000000002</v>
      </c>
      <c r="FH7" s="3">
        <f>'Eingabe Analyse'!$D7*24*'Eingabe Analyse'!$K7</f>
        <v>1.0464000000000002</v>
      </c>
      <c r="FI7" s="3">
        <f>'Eingabe Analyse'!$D7*24*'Eingabe Analyse'!$K7</f>
        <v>1.0464000000000002</v>
      </c>
      <c r="FJ7" s="3">
        <f>'Eingabe Analyse'!$D7*24*'Eingabe Analyse'!$K7</f>
        <v>1.0464000000000002</v>
      </c>
      <c r="FK7" s="3">
        <f>'Eingabe Analyse'!$D7*24*'Eingabe Analyse'!$K7</f>
        <v>1.0464000000000002</v>
      </c>
      <c r="FL7" s="3">
        <f>'Eingabe Analyse'!$D7*24*'Eingabe Analyse'!$K7</f>
        <v>1.0464000000000002</v>
      </c>
      <c r="FM7" s="3">
        <f>'Eingabe Analyse'!$D7*24*'Eingabe Analyse'!$K7</f>
        <v>1.0464000000000002</v>
      </c>
      <c r="FN7" s="3">
        <f>'Eingabe Analyse'!$D7*24*'Eingabe Analyse'!$K7</f>
        <v>1.0464000000000002</v>
      </c>
      <c r="FO7" s="3">
        <f>'Eingabe Analyse'!$D7*24*'Eingabe Analyse'!$K7</f>
        <v>1.0464000000000002</v>
      </c>
      <c r="FP7" s="3">
        <f>'Eingabe Analyse'!$D7*24*'Eingabe Analyse'!$K7</f>
        <v>1.0464000000000002</v>
      </c>
      <c r="FQ7" s="3">
        <f>'Eingabe Analyse'!$D7*24*'Eingabe Analyse'!$K7</f>
        <v>1.0464000000000002</v>
      </c>
      <c r="FR7" s="3">
        <f>'Eingabe Analyse'!$D7*24*'Eingabe Analyse'!$K7</f>
        <v>1.0464000000000002</v>
      </c>
      <c r="FS7" s="3">
        <f>'Eingabe Analyse'!$D7*24*'Eingabe Analyse'!$K7</f>
        <v>1.0464000000000002</v>
      </c>
      <c r="FT7" s="3">
        <f>'Eingabe Analyse'!$D7*24*'Eingabe Analyse'!$K7</f>
        <v>1.0464000000000002</v>
      </c>
      <c r="FU7" s="3">
        <f>'Eingabe Analyse'!$D7*24*'Eingabe Analyse'!$K7</f>
        <v>1.0464000000000002</v>
      </c>
      <c r="FV7" s="3">
        <f>'Eingabe Analyse'!$D7*24*'Eingabe Analyse'!$K7</f>
        <v>1.0464000000000002</v>
      </c>
      <c r="FW7" s="3">
        <f>'Eingabe Analyse'!$D7*24*'Eingabe Analyse'!$K7</f>
        <v>1.0464000000000002</v>
      </c>
      <c r="FX7" s="3">
        <f>'Eingabe Analyse'!$D7*24*'Eingabe Analyse'!$K7</f>
        <v>1.0464000000000002</v>
      </c>
      <c r="FY7" s="3">
        <f>'Eingabe Analyse'!$D7*24*'Eingabe Analyse'!$K7</f>
        <v>1.0464000000000002</v>
      </c>
      <c r="FZ7" s="3">
        <f>'Eingabe Analyse'!$D7*24*'Eingabe Analyse'!$K7</f>
        <v>1.0464000000000002</v>
      </c>
      <c r="GA7" s="3">
        <f>'Eingabe Analyse'!$D7*24*'Eingabe Analyse'!$K7</f>
        <v>1.0464000000000002</v>
      </c>
      <c r="GB7" s="3">
        <f>'Eingabe Analyse'!$D7*24*'Eingabe Analyse'!$K7</f>
        <v>1.0464000000000002</v>
      </c>
      <c r="GC7" s="3">
        <f>'Eingabe Analyse'!$D7*24*'Eingabe Analyse'!$K7</f>
        <v>1.0464000000000002</v>
      </c>
      <c r="GD7" s="3">
        <f>'Eingabe Analyse'!$D7*24*'Eingabe Analyse'!$K7</f>
        <v>1.0464000000000002</v>
      </c>
      <c r="GE7" s="3">
        <f>'Eingabe Analyse'!$D7*24*'Eingabe Analyse'!$K7</f>
        <v>1.0464000000000002</v>
      </c>
      <c r="GF7" s="3">
        <f>'Eingabe Analyse'!$D7*24*'Eingabe Analyse'!$K7</f>
        <v>1.0464000000000002</v>
      </c>
      <c r="GG7" s="3">
        <f>'Eingabe Analyse'!$D7*24*'Eingabe Analyse'!$K7</f>
        <v>1.0464000000000002</v>
      </c>
      <c r="GH7" s="3">
        <f>'Eingabe Analyse'!$D7*24*'Eingabe Analyse'!$K7</f>
        <v>1.0464000000000002</v>
      </c>
      <c r="GI7" s="3">
        <f>'Eingabe Analyse'!$D7*24*'Eingabe Analyse'!$K7</f>
        <v>1.0464000000000002</v>
      </c>
      <c r="GJ7" s="3">
        <f>'Eingabe Analyse'!$D7*24*'Eingabe Analyse'!$K7</f>
        <v>1.0464000000000002</v>
      </c>
      <c r="GK7" s="3">
        <f>'Eingabe Analyse'!$D7*24*'Eingabe Analyse'!$K7</f>
        <v>1.0464000000000002</v>
      </c>
      <c r="GL7" s="3">
        <f>'Eingabe Analyse'!$D7*24*'Eingabe Analyse'!$K7</f>
        <v>1.0464000000000002</v>
      </c>
      <c r="GM7" s="3">
        <f>'Eingabe Analyse'!$D7*24*'Eingabe Analyse'!$K7</f>
        <v>1.0464000000000002</v>
      </c>
      <c r="GN7" s="3">
        <f>'Eingabe Analyse'!$D7*24*'Eingabe Analyse'!$K7</f>
        <v>1.0464000000000002</v>
      </c>
      <c r="GO7" s="3">
        <f>'Eingabe Analyse'!$D7*24*'Eingabe Analyse'!$K7</f>
        <v>1.0464000000000002</v>
      </c>
      <c r="GP7" s="3">
        <f>'Eingabe Analyse'!$D7*24*'Eingabe Analyse'!$K7</f>
        <v>1.0464000000000002</v>
      </c>
      <c r="GQ7" s="3">
        <f>'Eingabe Analyse'!$D7*24*'Eingabe Analyse'!$K7</f>
        <v>1.0464000000000002</v>
      </c>
      <c r="GR7" s="3">
        <f>'Eingabe Analyse'!$D7*24*'Eingabe Analyse'!$K7</f>
        <v>1.0464000000000002</v>
      </c>
      <c r="GS7" s="3">
        <f>'Eingabe Analyse'!$D7*24*'Eingabe Analyse'!$K7</f>
        <v>1.0464000000000002</v>
      </c>
      <c r="GT7" s="3">
        <f>'Eingabe Analyse'!$D7*24*'Eingabe Analyse'!$K7</f>
        <v>1.0464000000000002</v>
      </c>
      <c r="GU7" s="3">
        <f>'Eingabe Analyse'!$D7*24*'Eingabe Analyse'!$K7</f>
        <v>1.0464000000000002</v>
      </c>
      <c r="GV7" s="3">
        <f>'Eingabe Analyse'!$D7*24*'Eingabe Analyse'!$K7</f>
        <v>1.0464000000000002</v>
      </c>
      <c r="GW7" s="3">
        <f>'Eingabe Analyse'!$D7*24*'Eingabe Analyse'!$K7</f>
        <v>1.0464000000000002</v>
      </c>
      <c r="GX7" s="3">
        <f>'Eingabe Analyse'!$D7*24*'Eingabe Analyse'!$K7</f>
        <v>1.0464000000000002</v>
      </c>
      <c r="GY7" s="3">
        <f>'Eingabe Analyse'!$D7*24*'Eingabe Analyse'!$K7</f>
        <v>1.0464000000000002</v>
      </c>
      <c r="GZ7" s="3">
        <f>'Eingabe Analyse'!$D7*24*'Eingabe Analyse'!$K7</f>
        <v>1.0464000000000002</v>
      </c>
      <c r="HA7" s="3">
        <f>'Eingabe Analyse'!$D7*24*'Eingabe Analyse'!$K7</f>
        <v>1.0464000000000002</v>
      </c>
      <c r="HB7" s="3">
        <f>'Eingabe Analyse'!$D7*24*'Eingabe Analyse'!$K7</f>
        <v>1.0464000000000002</v>
      </c>
      <c r="HC7" s="3">
        <f>'Eingabe Analyse'!$D7*24*'Eingabe Analyse'!$K7</f>
        <v>1.0464000000000002</v>
      </c>
      <c r="HD7" s="3">
        <f>'Eingabe Analyse'!$D7*24*'Eingabe Analyse'!$K7</f>
        <v>1.0464000000000002</v>
      </c>
      <c r="HE7" s="3">
        <f>'Eingabe Analyse'!$D7*24*'Eingabe Analyse'!$K7</f>
        <v>1.0464000000000002</v>
      </c>
      <c r="HF7" s="3">
        <f>'Eingabe Analyse'!$D7*24*'Eingabe Analyse'!$K7</f>
        <v>1.0464000000000002</v>
      </c>
      <c r="HG7" s="3">
        <f>'Eingabe Analyse'!$D7*24*'Eingabe Analyse'!$K7</f>
        <v>1.0464000000000002</v>
      </c>
      <c r="HH7" s="3">
        <f>'Eingabe Analyse'!$D7*24*'Eingabe Analyse'!$K7</f>
        <v>1.0464000000000002</v>
      </c>
      <c r="HI7" s="3">
        <f>'Eingabe Analyse'!$D7*24*'Eingabe Analyse'!$K7</f>
        <v>1.0464000000000002</v>
      </c>
      <c r="HJ7" s="3">
        <f>'Eingabe Analyse'!$D7*24*'Eingabe Analyse'!$K7</f>
        <v>1.0464000000000002</v>
      </c>
      <c r="HK7" s="3">
        <f>'Eingabe Analyse'!$D7*24*'Eingabe Analyse'!$K7</f>
        <v>1.0464000000000002</v>
      </c>
      <c r="HL7" s="3">
        <f>'Eingabe Analyse'!$D7*24*'Eingabe Analyse'!$K7</f>
        <v>1.0464000000000002</v>
      </c>
      <c r="HM7" s="3">
        <f>'Eingabe Analyse'!$D7*24*'Eingabe Analyse'!$K7</f>
        <v>1.0464000000000002</v>
      </c>
      <c r="HN7" s="3">
        <f>'Eingabe Analyse'!$D7*24*'Eingabe Analyse'!$K7</f>
        <v>1.0464000000000002</v>
      </c>
      <c r="HO7" s="3">
        <f>'Eingabe Analyse'!$D7*24*'Eingabe Analyse'!$K7</f>
        <v>1.0464000000000002</v>
      </c>
      <c r="HP7" s="3">
        <f>'Eingabe Analyse'!$D7*24*'Eingabe Analyse'!$K7</f>
        <v>1.0464000000000002</v>
      </c>
      <c r="HQ7" s="3">
        <f>'Eingabe Analyse'!$D7*24*'Eingabe Analyse'!$K7</f>
        <v>1.0464000000000002</v>
      </c>
      <c r="HR7" s="3">
        <f>'Eingabe Analyse'!$D7*24*'Eingabe Analyse'!$K7</f>
        <v>1.0464000000000002</v>
      </c>
      <c r="HS7" s="3">
        <f>'Eingabe Analyse'!$D7*24*'Eingabe Analyse'!$K7</f>
        <v>1.0464000000000002</v>
      </c>
      <c r="HT7" s="3">
        <f>'Eingabe Analyse'!$D7*24*'Eingabe Analyse'!$K7</f>
        <v>1.0464000000000002</v>
      </c>
      <c r="HU7" s="3">
        <f>'Eingabe Analyse'!$D7*24*'Eingabe Analyse'!$K7</f>
        <v>1.0464000000000002</v>
      </c>
      <c r="HV7" s="3">
        <f>'Eingabe Analyse'!$D7*24*'Eingabe Analyse'!$K7</f>
        <v>1.0464000000000002</v>
      </c>
      <c r="HW7" s="3">
        <f>'Eingabe Analyse'!$D7*24*'Eingabe Analyse'!$K7</f>
        <v>1.0464000000000002</v>
      </c>
      <c r="HX7" s="3">
        <f>'Eingabe Analyse'!$D7*24*'Eingabe Analyse'!$K7</f>
        <v>1.0464000000000002</v>
      </c>
      <c r="HY7" s="3">
        <f>'Eingabe Analyse'!$D7*24*'Eingabe Analyse'!$K7</f>
        <v>1.0464000000000002</v>
      </c>
      <c r="HZ7" s="3">
        <f>'Eingabe Analyse'!$D7*24*'Eingabe Analyse'!$K7</f>
        <v>1.0464000000000002</v>
      </c>
      <c r="IA7" s="3">
        <f>'Eingabe Analyse'!$D7*24*'Eingabe Analyse'!$K7</f>
        <v>1.0464000000000002</v>
      </c>
      <c r="IB7" s="3">
        <f>'Eingabe Analyse'!$D7*24*'Eingabe Analyse'!$K7</f>
        <v>1.0464000000000002</v>
      </c>
      <c r="IC7" s="3">
        <f>'Eingabe Analyse'!$D7*24*'Eingabe Analyse'!$K7</f>
        <v>1.0464000000000002</v>
      </c>
      <c r="ID7" s="3">
        <f>'Eingabe Analyse'!$D7*24*'Eingabe Analyse'!$K7</f>
        <v>1.0464000000000002</v>
      </c>
      <c r="IE7" s="3">
        <f>'Eingabe Analyse'!$D7*24*'Eingabe Analyse'!$K7</f>
        <v>1.0464000000000002</v>
      </c>
      <c r="IF7" s="3">
        <f>'Eingabe Analyse'!$D7*24*'Eingabe Analyse'!$K7</f>
        <v>1.0464000000000002</v>
      </c>
      <c r="IG7" s="3">
        <f>'Eingabe Analyse'!$D7*24*'Eingabe Analyse'!$K7</f>
        <v>1.0464000000000002</v>
      </c>
      <c r="IH7" s="3">
        <f>'Eingabe Analyse'!$D7*24*'Eingabe Analyse'!$K7</f>
        <v>1.0464000000000002</v>
      </c>
      <c r="II7" s="3">
        <f>'Eingabe Analyse'!$D7*24*'Eingabe Analyse'!$K7</f>
        <v>1.0464000000000002</v>
      </c>
      <c r="IJ7" s="3">
        <f>'Eingabe Analyse'!$D7*24*'Eingabe Analyse'!$K7</f>
        <v>1.0464000000000002</v>
      </c>
      <c r="IK7" s="3">
        <f>'Eingabe Analyse'!$D7*24*'Eingabe Analyse'!$K7</f>
        <v>1.0464000000000002</v>
      </c>
      <c r="IL7" s="3">
        <f>'Eingabe Analyse'!$D7*24*'Eingabe Analyse'!$K7</f>
        <v>1.0464000000000002</v>
      </c>
      <c r="IM7" s="3">
        <f>'Eingabe Analyse'!$D7*24*'Eingabe Analyse'!$K7</f>
        <v>1.0464000000000002</v>
      </c>
      <c r="IN7" s="3">
        <f>'Eingabe Analyse'!$D7*24*'Eingabe Analyse'!$K7</f>
        <v>1.0464000000000002</v>
      </c>
      <c r="IO7" s="3">
        <f>'Eingabe Analyse'!$D7*24*'Eingabe Analyse'!$K7</f>
        <v>1.0464000000000002</v>
      </c>
      <c r="IP7" s="3">
        <f>'Eingabe Analyse'!$D7*24*'Eingabe Analyse'!$K7</f>
        <v>1.0464000000000002</v>
      </c>
      <c r="IQ7" s="3">
        <f>'Eingabe Analyse'!$D7*24*'Eingabe Analyse'!$K7</f>
        <v>1.0464000000000002</v>
      </c>
      <c r="IR7" s="3">
        <f>'Eingabe Analyse'!$D7*24*'Eingabe Analyse'!$K7</f>
        <v>1.0464000000000002</v>
      </c>
      <c r="IS7" s="3">
        <f>'Eingabe Analyse'!$D7*24*'Eingabe Analyse'!$K7</f>
        <v>1.0464000000000002</v>
      </c>
      <c r="IT7" s="3">
        <f>'Eingabe Analyse'!$D7*24*'Eingabe Analyse'!$K7</f>
        <v>1.0464000000000002</v>
      </c>
      <c r="IU7" s="3">
        <f>'Eingabe Analyse'!$D7*24*'Eingabe Analyse'!$K7</f>
        <v>1.0464000000000002</v>
      </c>
      <c r="IV7" s="3">
        <f>'Eingabe Analyse'!$D7*24*'Eingabe Analyse'!$K7</f>
        <v>1.0464000000000002</v>
      </c>
      <c r="IW7" s="3">
        <f>'Eingabe Analyse'!$D7*24*'Eingabe Analyse'!$K7</f>
        <v>1.0464000000000002</v>
      </c>
      <c r="IX7" s="3">
        <f>'Eingabe Analyse'!$D7*24*'Eingabe Analyse'!$K7</f>
        <v>1.0464000000000002</v>
      </c>
      <c r="IY7" s="3">
        <f>'Eingabe Analyse'!$D7*24*'Eingabe Analyse'!$K7</f>
        <v>1.0464000000000002</v>
      </c>
      <c r="IZ7" s="3">
        <f>'Eingabe Analyse'!$D7*24*'Eingabe Analyse'!$K7</f>
        <v>1.0464000000000002</v>
      </c>
      <c r="JA7" s="3">
        <f>'Eingabe Analyse'!$D7*24*'Eingabe Analyse'!$K7</f>
        <v>1.0464000000000002</v>
      </c>
      <c r="JB7" s="3">
        <f>'Eingabe Analyse'!$D7*24*'Eingabe Analyse'!$K7</f>
        <v>1.0464000000000002</v>
      </c>
      <c r="JC7" s="3">
        <f>'Eingabe Analyse'!$D7*24*'Eingabe Analyse'!$K7</f>
        <v>1.0464000000000002</v>
      </c>
      <c r="JD7" s="3">
        <f>'Eingabe Analyse'!$D7*24*'Eingabe Analyse'!$K7</f>
        <v>1.0464000000000002</v>
      </c>
      <c r="JE7" s="3">
        <f>'Eingabe Analyse'!$D7*24*'Eingabe Analyse'!$K7</f>
        <v>1.0464000000000002</v>
      </c>
      <c r="JF7" s="3">
        <f>'Eingabe Analyse'!$D7*24*'Eingabe Analyse'!$K7</f>
        <v>1.0464000000000002</v>
      </c>
      <c r="JG7" s="3">
        <f>'Eingabe Analyse'!$D7*24*'Eingabe Analyse'!$K7</f>
        <v>1.0464000000000002</v>
      </c>
      <c r="JH7" s="3">
        <f>'Eingabe Analyse'!$D7*24*'Eingabe Analyse'!$K7</f>
        <v>1.0464000000000002</v>
      </c>
      <c r="JI7" s="3">
        <f>'Eingabe Analyse'!$D7*24*'Eingabe Analyse'!$K7</f>
        <v>1.0464000000000002</v>
      </c>
      <c r="JJ7" s="3">
        <f>'Eingabe Analyse'!$D7*24*'Eingabe Analyse'!$K7</f>
        <v>1.0464000000000002</v>
      </c>
      <c r="JK7" s="3">
        <f>'Eingabe Analyse'!$D7*24*'Eingabe Analyse'!$K7</f>
        <v>1.0464000000000002</v>
      </c>
      <c r="JL7" s="3">
        <f>'Eingabe Analyse'!$D7*24*'Eingabe Analyse'!$K7</f>
        <v>1.0464000000000002</v>
      </c>
      <c r="JM7" s="3">
        <f>'Eingabe Analyse'!$D7*24*'Eingabe Analyse'!$K7</f>
        <v>1.0464000000000002</v>
      </c>
      <c r="JN7" s="3">
        <f>'Eingabe Analyse'!$D7*24*'Eingabe Analyse'!$K7</f>
        <v>1.0464000000000002</v>
      </c>
      <c r="JO7" s="3">
        <f>'Eingabe Analyse'!$D7*24*'Eingabe Analyse'!$K7</f>
        <v>1.0464000000000002</v>
      </c>
      <c r="JP7" s="3">
        <f>'Eingabe Analyse'!$D7*24*'Eingabe Analyse'!$K7</f>
        <v>1.0464000000000002</v>
      </c>
      <c r="JQ7" s="3">
        <f>'Eingabe Analyse'!$D7*24*'Eingabe Analyse'!$K7</f>
        <v>1.0464000000000002</v>
      </c>
      <c r="JR7" s="3">
        <f>'Eingabe Analyse'!$D7*24*'Eingabe Analyse'!$K7</f>
        <v>1.0464000000000002</v>
      </c>
      <c r="JS7" s="3">
        <f>'Eingabe Analyse'!$D7*24*'Eingabe Analyse'!$K7</f>
        <v>1.0464000000000002</v>
      </c>
      <c r="JT7" s="3">
        <f>'Eingabe Analyse'!$D7*24*'Eingabe Analyse'!$K7</f>
        <v>1.0464000000000002</v>
      </c>
      <c r="JU7" s="3">
        <f>'Eingabe Analyse'!$D7*24*'Eingabe Analyse'!$K7</f>
        <v>1.0464000000000002</v>
      </c>
      <c r="JV7" s="3">
        <f>'Eingabe Analyse'!$D7*24*'Eingabe Analyse'!$K7</f>
        <v>1.0464000000000002</v>
      </c>
      <c r="JW7" s="3">
        <f>'Eingabe Analyse'!$D7*24*'Eingabe Analyse'!$K7</f>
        <v>1.0464000000000002</v>
      </c>
      <c r="JX7" s="3">
        <f>'Eingabe Analyse'!$D7*24*'Eingabe Analyse'!$K7</f>
        <v>1.0464000000000002</v>
      </c>
      <c r="JY7" s="3">
        <f>'Eingabe Analyse'!$D7*24*'Eingabe Analyse'!$K7</f>
        <v>1.0464000000000002</v>
      </c>
      <c r="JZ7" s="3">
        <f>'Eingabe Analyse'!$D7*24*'Eingabe Analyse'!$K7</f>
        <v>1.0464000000000002</v>
      </c>
      <c r="KA7" s="3">
        <f>'Eingabe Analyse'!$D7*24*'Eingabe Analyse'!$K7</f>
        <v>1.0464000000000002</v>
      </c>
      <c r="KB7" s="3">
        <f>'Eingabe Analyse'!$D7*24*'Eingabe Analyse'!$K7</f>
        <v>1.0464000000000002</v>
      </c>
      <c r="KC7" s="3">
        <f>'Eingabe Analyse'!$D7*24*'Eingabe Analyse'!$K7</f>
        <v>1.0464000000000002</v>
      </c>
      <c r="KD7" s="3">
        <f>'Eingabe Analyse'!$D7*24*'Eingabe Analyse'!$K7</f>
        <v>1.0464000000000002</v>
      </c>
      <c r="KE7" s="3">
        <f>'Eingabe Analyse'!$D7*24*'Eingabe Analyse'!$K7</f>
        <v>1.0464000000000002</v>
      </c>
      <c r="KF7" s="3">
        <f>'Eingabe Analyse'!$D7*24*'Eingabe Analyse'!$K7</f>
        <v>1.0464000000000002</v>
      </c>
      <c r="KG7" s="3">
        <f>'Eingabe Analyse'!$D7*24*'Eingabe Analyse'!$K7</f>
        <v>1.0464000000000002</v>
      </c>
      <c r="KH7" s="3">
        <f>'Eingabe Analyse'!$D7*24*'Eingabe Analyse'!$K7</f>
        <v>1.0464000000000002</v>
      </c>
      <c r="KI7" s="3">
        <f>'Eingabe Analyse'!$D7*24*'Eingabe Analyse'!$K7</f>
        <v>1.0464000000000002</v>
      </c>
      <c r="KJ7" s="3">
        <f>'Eingabe Analyse'!$D7*24*'Eingabe Analyse'!$K7</f>
        <v>1.0464000000000002</v>
      </c>
      <c r="KK7" s="3">
        <f>'Eingabe Analyse'!$D7*24*'Eingabe Analyse'!$K7</f>
        <v>1.0464000000000002</v>
      </c>
      <c r="KL7" s="3">
        <f>'Eingabe Analyse'!$D7*24*'Eingabe Analyse'!$K7</f>
        <v>1.0464000000000002</v>
      </c>
      <c r="KM7" s="3">
        <f>'Eingabe Analyse'!$D7*24*'Eingabe Analyse'!$K7</f>
        <v>1.0464000000000002</v>
      </c>
      <c r="KN7" s="3">
        <f>'Eingabe Analyse'!$D7*24*'Eingabe Analyse'!$K7</f>
        <v>1.0464000000000002</v>
      </c>
      <c r="KO7" s="3">
        <f>'Eingabe Analyse'!$D7*24*'Eingabe Analyse'!$K7</f>
        <v>1.0464000000000002</v>
      </c>
      <c r="KP7" s="3">
        <f>'Eingabe Analyse'!$D7*24*'Eingabe Analyse'!$K7</f>
        <v>1.0464000000000002</v>
      </c>
      <c r="KQ7" s="3">
        <f>'Eingabe Analyse'!$D7*24*'Eingabe Analyse'!$K7</f>
        <v>1.0464000000000002</v>
      </c>
      <c r="KR7" s="3">
        <f>'Eingabe Analyse'!$D7*24*'Eingabe Analyse'!$K7</f>
        <v>1.0464000000000002</v>
      </c>
      <c r="KS7" s="3">
        <f>'Eingabe Analyse'!$D7*24*'Eingabe Analyse'!$K7</f>
        <v>1.0464000000000002</v>
      </c>
      <c r="KT7" s="3">
        <f>'Eingabe Analyse'!$D7*24*'Eingabe Analyse'!$K7</f>
        <v>1.0464000000000002</v>
      </c>
      <c r="KU7" s="3">
        <f>'Eingabe Analyse'!$D7*24*'Eingabe Analyse'!$K7</f>
        <v>1.0464000000000002</v>
      </c>
      <c r="KV7" s="3">
        <f>'Eingabe Analyse'!$D7*24*'Eingabe Analyse'!$K7</f>
        <v>1.0464000000000002</v>
      </c>
      <c r="KW7" s="3">
        <f>'Eingabe Analyse'!$D7*24*'Eingabe Analyse'!$K7</f>
        <v>1.0464000000000002</v>
      </c>
      <c r="KX7" s="3">
        <f>'Eingabe Analyse'!$D7*24*'Eingabe Analyse'!$K7</f>
        <v>1.0464000000000002</v>
      </c>
      <c r="KY7" s="3">
        <f>'Eingabe Analyse'!$D7*24*'Eingabe Analyse'!$K7</f>
        <v>1.0464000000000002</v>
      </c>
      <c r="KZ7" s="3">
        <f>'Eingabe Analyse'!$D7*24*'Eingabe Analyse'!$K7</f>
        <v>1.0464000000000002</v>
      </c>
      <c r="LA7" s="3">
        <f>'Eingabe Analyse'!$D7*24*'Eingabe Analyse'!$K7</f>
        <v>1.0464000000000002</v>
      </c>
      <c r="LB7" s="3">
        <f>'Eingabe Analyse'!$D7*24*'Eingabe Analyse'!$K7</f>
        <v>1.0464000000000002</v>
      </c>
      <c r="LC7" s="3">
        <f>'Eingabe Analyse'!$D7*24*'Eingabe Analyse'!$K7</f>
        <v>1.0464000000000002</v>
      </c>
      <c r="LD7" s="3">
        <f>'Eingabe Analyse'!$D7*24*'Eingabe Analyse'!$K7</f>
        <v>1.0464000000000002</v>
      </c>
      <c r="LE7" s="3">
        <f>'Eingabe Analyse'!$D7*24*'Eingabe Analyse'!$K7</f>
        <v>1.0464000000000002</v>
      </c>
      <c r="LF7" s="3">
        <f>'Eingabe Analyse'!$D7*24*'Eingabe Analyse'!$K7</f>
        <v>1.0464000000000002</v>
      </c>
      <c r="LG7" s="3">
        <f>'Eingabe Analyse'!$D7*24*'Eingabe Analyse'!$K7</f>
        <v>1.0464000000000002</v>
      </c>
      <c r="LH7" s="3">
        <f>'Eingabe Analyse'!$D7*24*'Eingabe Analyse'!$K7</f>
        <v>1.0464000000000002</v>
      </c>
      <c r="LI7" s="3">
        <f>'Eingabe Analyse'!$D7*24*'Eingabe Analyse'!$K7</f>
        <v>1.0464000000000002</v>
      </c>
      <c r="LJ7" s="3">
        <f>'Eingabe Analyse'!$D7*24*'Eingabe Analyse'!$K7</f>
        <v>1.0464000000000002</v>
      </c>
      <c r="LK7" s="3">
        <f>'Eingabe Analyse'!$D7*24*'Eingabe Analyse'!$K7</f>
        <v>1.0464000000000002</v>
      </c>
      <c r="LL7" s="3">
        <f>'Eingabe Analyse'!$D7*24*'Eingabe Analyse'!$K7</f>
        <v>1.0464000000000002</v>
      </c>
      <c r="LM7" s="3">
        <f>'Eingabe Analyse'!$D7*24*'Eingabe Analyse'!$K7</f>
        <v>1.0464000000000002</v>
      </c>
      <c r="LN7" s="3">
        <f>'Eingabe Analyse'!$D7*24*'Eingabe Analyse'!$K7</f>
        <v>1.0464000000000002</v>
      </c>
      <c r="LO7" s="3">
        <f>'Eingabe Analyse'!$D7*24*'Eingabe Analyse'!$K7</f>
        <v>1.0464000000000002</v>
      </c>
      <c r="LP7" s="3">
        <f>'Eingabe Analyse'!$D7*24*'Eingabe Analyse'!$K7</f>
        <v>1.0464000000000002</v>
      </c>
      <c r="LQ7" s="3">
        <f>'Eingabe Analyse'!$D7*24*'Eingabe Analyse'!$K7</f>
        <v>1.0464000000000002</v>
      </c>
      <c r="LR7" s="3">
        <f>'Eingabe Analyse'!$D7*24*'Eingabe Analyse'!$K7</f>
        <v>1.0464000000000002</v>
      </c>
      <c r="LS7" s="3">
        <f>'Eingabe Analyse'!$D7*24*'Eingabe Analyse'!$K7</f>
        <v>1.0464000000000002</v>
      </c>
      <c r="LT7" s="3">
        <f>'Eingabe Analyse'!$D7*24*'Eingabe Analyse'!$K7</f>
        <v>1.0464000000000002</v>
      </c>
      <c r="LU7" s="3">
        <f>'Eingabe Analyse'!$D7*24*'Eingabe Analyse'!$K7</f>
        <v>1.0464000000000002</v>
      </c>
      <c r="LV7" s="3">
        <f>'Eingabe Analyse'!$D7*24*'Eingabe Analyse'!$K7</f>
        <v>1.0464000000000002</v>
      </c>
      <c r="LW7" s="3">
        <f>'Eingabe Analyse'!$D7*24*'Eingabe Analyse'!$K7</f>
        <v>1.0464000000000002</v>
      </c>
      <c r="LX7" s="3">
        <f>'Eingabe Analyse'!$D7*24*'Eingabe Analyse'!$K7</f>
        <v>1.0464000000000002</v>
      </c>
      <c r="LY7" s="3">
        <f>'Eingabe Analyse'!$D7*24*'Eingabe Analyse'!$K7</f>
        <v>1.0464000000000002</v>
      </c>
      <c r="LZ7" s="3">
        <f>'Eingabe Analyse'!$D7*24*'Eingabe Analyse'!$K7</f>
        <v>1.0464000000000002</v>
      </c>
      <c r="MA7" s="3">
        <f>'Eingabe Analyse'!$D7*24*'Eingabe Analyse'!$K7</f>
        <v>1.0464000000000002</v>
      </c>
      <c r="MB7" s="3">
        <f>'Eingabe Analyse'!$D7*24*'Eingabe Analyse'!$K7</f>
        <v>1.0464000000000002</v>
      </c>
      <c r="MC7" s="3">
        <f>'Eingabe Analyse'!$D7*24*'Eingabe Analyse'!$K7</f>
        <v>1.0464000000000002</v>
      </c>
      <c r="MD7" s="3">
        <f>'Eingabe Analyse'!$D7*24*'Eingabe Analyse'!$K7</f>
        <v>1.0464000000000002</v>
      </c>
      <c r="ME7" s="3">
        <f>'Eingabe Analyse'!$D7*24*'Eingabe Analyse'!$K7</f>
        <v>1.0464000000000002</v>
      </c>
      <c r="MF7" s="3">
        <f>'Eingabe Analyse'!$D7*24*'Eingabe Analyse'!$K7</f>
        <v>1.0464000000000002</v>
      </c>
      <c r="MG7" s="3">
        <f>'Eingabe Analyse'!$D7*24*'Eingabe Analyse'!$K7</f>
        <v>1.0464000000000002</v>
      </c>
      <c r="MH7" s="3">
        <f>'Eingabe Analyse'!$D7*24*'Eingabe Analyse'!$K7</f>
        <v>1.0464000000000002</v>
      </c>
      <c r="MI7" s="3">
        <f>'Eingabe Analyse'!$D7*24*'Eingabe Analyse'!$K7</f>
        <v>1.0464000000000002</v>
      </c>
      <c r="MJ7" s="3">
        <f>'Eingabe Analyse'!$D7*24*'Eingabe Analyse'!$K7</f>
        <v>1.0464000000000002</v>
      </c>
      <c r="MK7" s="3">
        <f>'Eingabe Analyse'!$D7*24*'Eingabe Analyse'!$K7</f>
        <v>1.0464000000000002</v>
      </c>
      <c r="ML7" s="3">
        <f>'Eingabe Analyse'!$D7*24*'Eingabe Analyse'!$K7</f>
        <v>1.0464000000000002</v>
      </c>
      <c r="MM7" s="3">
        <f>'Eingabe Analyse'!$D7*24*'Eingabe Analyse'!$K7</f>
        <v>1.0464000000000002</v>
      </c>
      <c r="MN7" s="3">
        <f>'Eingabe Analyse'!$D7*24*'Eingabe Analyse'!$K7</f>
        <v>1.0464000000000002</v>
      </c>
      <c r="MO7" s="3">
        <f>'Eingabe Analyse'!$D7*24*'Eingabe Analyse'!$K7</f>
        <v>1.0464000000000002</v>
      </c>
      <c r="MP7" s="3">
        <f>'Eingabe Analyse'!$D7*24*'Eingabe Analyse'!$K7</f>
        <v>1.0464000000000002</v>
      </c>
      <c r="MQ7" s="3">
        <f>'Eingabe Analyse'!$D7*24*'Eingabe Analyse'!$K7</f>
        <v>1.0464000000000002</v>
      </c>
      <c r="MR7" s="3">
        <f>'Eingabe Analyse'!$D7*24*'Eingabe Analyse'!$K7</f>
        <v>1.0464000000000002</v>
      </c>
      <c r="MS7" s="3">
        <f>'Eingabe Analyse'!$D7*24*'Eingabe Analyse'!$K7</f>
        <v>1.0464000000000002</v>
      </c>
      <c r="MT7" s="3">
        <f>'Eingabe Analyse'!$D7*24*'Eingabe Analyse'!$K7</f>
        <v>1.0464000000000002</v>
      </c>
      <c r="MU7" s="3">
        <f>'Eingabe Analyse'!$D7*24*'Eingabe Analyse'!$K7</f>
        <v>1.0464000000000002</v>
      </c>
      <c r="MV7" s="3">
        <f>'Eingabe Analyse'!$D7*24*'Eingabe Analyse'!$K7</f>
        <v>1.0464000000000002</v>
      </c>
      <c r="MW7" s="3">
        <f>'Eingabe Analyse'!$D7*24*'Eingabe Analyse'!$K7</f>
        <v>1.0464000000000002</v>
      </c>
      <c r="MX7" s="3">
        <f>'Eingabe Analyse'!$D7*24*'Eingabe Analyse'!$K7</f>
        <v>1.0464000000000002</v>
      </c>
      <c r="MY7" s="3">
        <f>'Eingabe Analyse'!$D7*24*'Eingabe Analyse'!$K7</f>
        <v>1.0464000000000002</v>
      </c>
      <c r="MZ7" s="3">
        <f>'Eingabe Analyse'!$D7*24*'Eingabe Analyse'!$K7</f>
        <v>1.0464000000000002</v>
      </c>
      <c r="NA7" s="3">
        <f>'Eingabe Analyse'!$D7*24*'Eingabe Analyse'!$K7</f>
        <v>1.0464000000000002</v>
      </c>
      <c r="NB7" s="3">
        <f>'Eingabe Analyse'!$D7*24*'Eingabe Analyse'!$K7</f>
        <v>1.0464000000000002</v>
      </c>
      <c r="NC7" s="3">
        <f>'Eingabe Analyse'!$D7*24*'Eingabe Analyse'!$K7</f>
        <v>1.0464000000000002</v>
      </c>
    </row>
    <row r="8" spans="1:367" s="3" customFormat="1" ht="11.25" x14ac:dyDescent="0.25">
      <c r="A8" s="3">
        <v>7</v>
      </c>
      <c r="B8" s="3" t="s">
        <v>3</v>
      </c>
      <c r="C8" s="3">
        <f>'Datenreihe 2019'!B21</f>
        <v>10</v>
      </c>
      <c r="D8" s="3">
        <f>'Datenreihe 2019'!C21</f>
        <v>10</v>
      </c>
      <c r="E8" s="3">
        <f>'Datenreihe 2019'!D21</f>
        <v>10</v>
      </c>
      <c r="F8" s="3">
        <f>'Datenreihe 2019'!E21</f>
        <v>10</v>
      </c>
      <c r="G8" s="3">
        <f>'Datenreihe 2019'!F21</f>
        <v>10</v>
      </c>
      <c r="H8" s="3">
        <f>'Datenreihe 2019'!G21</f>
        <v>10</v>
      </c>
      <c r="I8" s="3">
        <f>'Datenreihe 2019'!H21</f>
        <v>10</v>
      </c>
      <c r="J8" s="3">
        <f>'Datenreihe 2019'!I21</f>
        <v>10</v>
      </c>
      <c r="K8" s="3">
        <f>'Datenreihe 2019'!J21</f>
        <v>10</v>
      </c>
      <c r="L8" s="3">
        <f>'Datenreihe 2019'!K21</f>
        <v>10</v>
      </c>
      <c r="M8" s="3">
        <f>'Datenreihe 2019'!L21</f>
        <v>10</v>
      </c>
      <c r="N8" s="3">
        <f>'Datenreihe 2019'!M21</f>
        <v>10</v>
      </c>
      <c r="O8" s="3">
        <f>'Datenreihe 2019'!N21</f>
        <v>10</v>
      </c>
      <c r="P8" s="3">
        <f>'Datenreihe 2019'!O21</f>
        <v>10</v>
      </c>
      <c r="Q8" s="3">
        <f>'Datenreihe 2019'!P21</f>
        <v>10</v>
      </c>
      <c r="R8" s="3">
        <f>'Datenreihe 2019'!Q21</f>
        <v>10</v>
      </c>
      <c r="S8" s="3">
        <f>'Datenreihe 2019'!R21</f>
        <v>10</v>
      </c>
      <c r="T8" s="3">
        <f>'Datenreihe 2019'!S21</f>
        <v>10</v>
      </c>
      <c r="U8" s="3">
        <f>'Datenreihe 2019'!T21</f>
        <v>10</v>
      </c>
      <c r="V8" s="3">
        <f>'Datenreihe 2019'!U21</f>
        <v>10</v>
      </c>
      <c r="W8" s="3">
        <f>'Datenreihe 2019'!V21</f>
        <v>10</v>
      </c>
      <c r="X8" s="3">
        <f>'Datenreihe 2019'!W21</f>
        <v>10</v>
      </c>
      <c r="Y8" s="3">
        <f>'Datenreihe 2019'!X21</f>
        <v>10</v>
      </c>
      <c r="Z8" s="3">
        <f>'Datenreihe 2019'!Y21</f>
        <v>10</v>
      </c>
      <c r="AA8" s="3">
        <f>'Datenreihe 2019'!Z21</f>
        <v>10</v>
      </c>
      <c r="AB8" s="3">
        <f>'Datenreihe 2019'!AA21</f>
        <v>10</v>
      </c>
      <c r="AC8" s="3">
        <f>'Datenreihe 2019'!AB21</f>
        <v>10</v>
      </c>
      <c r="AD8" s="3">
        <f>'Datenreihe 2019'!AC21</f>
        <v>10</v>
      </c>
      <c r="AE8" s="3">
        <f>'Datenreihe 2019'!AD21</f>
        <v>10</v>
      </c>
      <c r="AF8" s="3">
        <f>'Datenreihe 2019'!AE21</f>
        <v>10</v>
      </c>
      <c r="AG8" s="3">
        <f>'Datenreihe 2019'!AF21</f>
        <v>10</v>
      </c>
      <c r="AH8" s="3">
        <f>'Datenreihe 2019'!AG21</f>
        <v>10</v>
      </c>
      <c r="AI8" s="3">
        <f>'Datenreihe 2019'!AH21</f>
        <v>10</v>
      </c>
      <c r="AJ8" s="3">
        <f>'Datenreihe 2019'!AI21</f>
        <v>10</v>
      </c>
      <c r="AK8" s="3">
        <f>'Datenreihe 2019'!AJ21</f>
        <v>10</v>
      </c>
      <c r="AL8" s="3">
        <f>'Datenreihe 2019'!AK21</f>
        <v>10</v>
      </c>
      <c r="AM8" s="3">
        <f>'Datenreihe 2019'!AL21</f>
        <v>10</v>
      </c>
      <c r="AN8" s="3">
        <f>'Datenreihe 2019'!AM21</f>
        <v>10</v>
      </c>
      <c r="AO8" s="3">
        <f>'Datenreihe 2019'!AN21</f>
        <v>10</v>
      </c>
      <c r="AP8" s="3">
        <f>'Datenreihe 2019'!AO21</f>
        <v>10</v>
      </c>
      <c r="AQ8" s="3">
        <f>'Datenreihe 2019'!AP21</f>
        <v>10</v>
      </c>
      <c r="AR8" s="3">
        <f>'Datenreihe 2019'!AQ21</f>
        <v>10</v>
      </c>
      <c r="AS8" s="3">
        <f>'Datenreihe 2019'!AR21</f>
        <v>10</v>
      </c>
      <c r="AT8" s="3">
        <f>'Datenreihe 2019'!AS21</f>
        <v>10</v>
      </c>
      <c r="AU8" s="3">
        <f>'Datenreihe 2019'!AT21</f>
        <v>10</v>
      </c>
      <c r="AV8" s="3">
        <f>'Datenreihe 2019'!AU21</f>
        <v>10</v>
      </c>
      <c r="AW8" s="3">
        <f>'Datenreihe 2019'!AV21</f>
        <v>10</v>
      </c>
      <c r="AX8" s="3">
        <f>'Datenreihe 2019'!AW21</f>
        <v>10</v>
      </c>
      <c r="AY8" s="3">
        <f>'Datenreihe 2019'!AX21</f>
        <v>10</v>
      </c>
      <c r="AZ8" s="3">
        <f>'Datenreihe 2019'!AY21</f>
        <v>10</v>
      </c>
      <c r="BA8" s="3">
        <f>'Datenreihe 2019'!AZ21</f>
        <v>10</v>
      </c>
      <c r="BB8" s="3">
        <f>'Datenreihe 2019'!BA21</f>
        <v>10</v>
      </c>
      <c r="BC8" s="3">
        <f>'Datenreihe 2019'!BB21</f>
        <v>10</v>
      </c>
      <c r="BD8" s="3">
        <f>'Datenreihe 2019'!BC21</f>
        <v>10</v>
      </c>
      <c r="BE8" s="3">
        <f>'Datenreihe 2019'!BD21</f>
        <v>10</v>
      </c>
      <c r="BF8" s="3">
        <f>'Datenreihe 2019'!BE21</f>
        <v>10</v>
      </c>
      <c r="BG8" s="3">
        <f>'Datenreihe 2019'!BF21</f>
        <v>10</v>
      </c>
      <c r="BH8" s="3">
        <f>'Datenreihe 2019'!BG21</f>
        <v>10</v>
      </c>
      <c r="BI8" s="3">
        <f>'Datenreihe 2019'!BH21</f>
        <v>10</v>
      </c>
      <c r="BJ8" s="3">
        <f>'Datenreihe 2019'!BI21</f>
        <v>10</v>
      </c>
      <c r="BK8" s="3">
        <f>'Datenreihe 2019'!BJ21</f>
        <v>10</v>
      </c>
      <c r="BL8" s="3">
        <f>'Datenreihe 2019'!BK21</f>
        <v>10</v>
      </c>
      <c r="BM8" s="3">
        <f>'Datenreihe 2019'!BL21</f>
        <v>10</v>
      </c>
      <c r="BN8" s="3">
        <f>'Datenreihe 2019'!BM21</f>
        <v>10</v>
      </c>
      <c r="BO8" s="3">
        <f>'Datenreihe 2019'!BN21</f>
        <v>20</v>
      </c>
      <c r="BP8" s="3">
        <f>'Datenreihe 2019'!BO21</f>
        <v>20</v>
      </c>
      <c r="BQ8" s="3">
        <f>'Datenreihe 2019'!BP21</f>
        <v>10</v>
      </c>
      <c r="BR8" s="3">
        <f>'Datenreihe 2019'!BQ21</f>
        <v>10</v>
      </c>
      <c r="BS8" s="3">
        <f>'Datenreihe 2019'!BR21</f>
        <v>10</v>
      </c>
      <c r="BT8" s="3">
        <f>'Datenreihe 2019'!BS21</f>
        <v>10</v>
      </c>
      <c r="BU8" s="3">
        <f>'Datenreihe 2019'!BT21</f>
        <v>10</v>
      </c>
      <c r="BV8" s="3">
        <f>'Datenreihe 2019'!BU21</f>
        <v>10</v>
      </c>
      <c r="BW8" s="3">
        <f>'Datenreihe 2019'!BV21</f>
        <v>10</v>
      </c>
      <c r="BX8" s="3">
        <f>'Datenreihe 2019'!BW21</f>
        <v>10</v>
      </c>
      <c r="BY8" s="3">
        <f>'Datenreihe 2019'!BX21</f>
        <v>10</v>
      </c>
      <c r="BZ8" s="3">
        <f>'Datenreihe 2019'!BY21</f>
        <v>10</v>
      </c>
      <c r="CA8" s="3">
        <f>'Datenreihe 2019'!BZ21</f>
        <v>10</v>
      </c>
      <c r="CB8" s="3">
        <f>'Datenreihe 2019'!CA21</f>
        <v>10</v>
      </c>
      <c r="CC8" s="3">
        <f>'Datenreihe 2019'!CB21</f>
        <v>10</v>
      </c>
      <c r="CD8" s="3">
        <f>'Datenreihe 2019'!CC21</f>
        <v>10</v>
      </c>
      <c r="CE8" s="3">
        <f>'Datenreihe 2019'!CD21</f>
        <v>10</v>
      </c>
      <c r="CF8" s="3">
        <f>'Datenreihe 2019'!CE21</f>
        <v>10</v>
      </c>
      <c r="CG8" s="3">
        <f>'Datenreihe 2019'!CF21</f>
        <v>10</v>
      </c>
      <c r="CH8" s="3">
        <f>'Datenreihe 2019'!CG21</f>
        <v>10</v>
      </c>
      <c r="CI8" s="3">
        <f>'Datenreihe 2019'!CH21</f>
        <v>10</v>
      </c>
      <c r="CJ8" s="3">
        <f>'Datenreihe 2019'!CI21</f>
        <v>10</v>
      </c>
      <c r="CK8" s="3">
        <f>'Datenreihe 2019'!CJ21</f>
        <v>10</v>
      </c>
      <c r="CL8" s="3">
        <f>'Datenreihe 2019'!CK21</f>
        <v>10</v>
      </c>
      <c r="CM8" s="3">
        <f>'Datenreihe 2019'!CL21</f>
        <v>10</v>
      </c>
      <c r="CN8" s="3">
        <f>'Datenreihe 2019'!CM21</f>
        <v>10</v>
      </c>
      <c r="CO8" s="3">
        <f>'Datenreihe 2019'!CN21</f>
        <v>10</v>
      </c>
      <c r="CP8" s="3">
        <f>'Datenreihe 2019'!CO21</f>
        <v>10</v>
      </c>
      <c r="CQ8" s="3">
        <f>'Datenreihe 2019'!CP21</f>
        <v>10</v>
      </c>
      <c r="CR8" s="3">
        <f>'Datenreihe 2019'!CQ21</f>
        <v>10</v>
      </c>
      <c r="CS8" s="3">
        <f>'Datenreihe 2019'!CR21</f>
        <v>10</v>
      </c>
      <c r="CT8" s="3">
        <f>'Datenreihe 2019'!CS21</f>
        <v>10</v>
      </c>
      <c r="CU8" s="3">
        <f>'Datenreihe 2019'!CT21</f>
        <v>10</v>
      </c>
      <c r="CV8" s="3">
        <f>'Datenreihe 2019'!CU21</f>
        <v>10</v>
      </c>
      <c r="CW8" s="3">
        <f>'Datenreihe 2019'!CV21</f>
        <v>10</v>
      </c>
      <c r="CX8" s="3">
        <f>'Datenreihe 2019'!CW21</f>
        <v>10</v>
      </c>
      <c r="CY8" s="3">
        <f>'Datenreihe 2019'!CX21</f>
        <v>10</v>
      </c>
      <c r="CZ8" s="3">
        <f>'Datenreihe 2019'!CY21</f>
        <v>10</v>
      </c>
      <c r="DA8" s="3">
        <f>'Datenreihe 2019'!CZ21</f>
        <v>10</v>
      </c>
      <c r="DB8" s="3">
        <f>'Datenreihe 2019'!DA21</f>
        <v>10</v>
      </c>
      <c r="DC8" s="3">
        <f>'Datenreihe 2019'!DB21</f>
        <v>10</v>
      </c>
      <c r="DD8" s="3">
        <f>'Datenreihe 2019'!DC21</f>
        <v>10</v>
      </c>
      <c r="DE8" s="3">
        <f>'Datenreihe 2019'!DD21</f>
        <v>10</v>
      </c>
      <c r="DF8" s="3">
        <f>'Datenreihe 2019'!DE21</f>
        <v>10</v>
      </c>
      <c r="DG8" s="3">
        <f>'Datenreihe 2019'!DF21</f>
        <v>10</v>
      </c>
      <c r="DH8" s="3">
        <f>'Datenreihe 2019'!DG21</f>
        <v>10</v>
      </c>
      <c r="DI8" s="3">
        <f>'Datenreihe 2019'!DH21</f>
        <v>10</v>
      </c>
      <c r="DJ8" s="3">
        <f>'Datenreihe 2019'!DI21</f>
        <v>0</v>
      </c>
      <c r="DK8" s="3">
        <f>'Datenreihe 2019'!DJ21</f>
        <v>0</v>
      </c>
      <c r="DL8" s="3">
        <f>'Datenreihe 2019'!DK21</f>
        <v>0</v>
      </c>
      <c r="DM8" s="3">
        <f>'Datenreihe 2019'!DL21</f>
        <v>0</v>
      </c>
      <c r="DN8" s="3">
        <f>'Datenreihe 2019'!DM21</f>
        <v>0</v>
      </c>
      <c r="DO8" s="3">
        <f>'Datenreihe 2019'!DN21</f>
        <v>10</v>
      </c>
      <c r="DP8" s="3">
        <f>'Datenreihe 2019'!DO21</f>
        <v>10</v>
      </c>
      <c r="DQ8" s="3">
        <f>'Datenreihe 2019'!DP21</f>
        <v>10</v>
      </c>
      <c r="DR8" s="3">
        <f>'Datenreihe 2019'!DQ21</f>
        <v>10</v>
      </c>
      <c r="DS8" s="3">
        <f>'Datenreihe 2019'!DR21</f>
        <v>10</v>
      </c>
      <c r="DT8" s="3">
        <f>'Datenreihe 2019'!DS21</f>
        <v>10</v>
      </c>
      <c r="DU8" s="3">
        <f>'Datenreihe 2019'!DT21</f>
        <v>10</v>
      </c>
      <c r="DV8" s="3">
        <f>'Datenreihe 2019'!DU21</f>
        <v>10</v>
      </c>
      <c r="DW8" s="3">
        <f>'Datenreihe 2019'!DV21</f>
        <v>10</v>
      </c>
      <c r="DX8" s="3">
        <f>'Datenreihe 2019'!DW21</f>
        <v>10</v>
      </c>
      <c r="DY8" s="3">
        <f>'Datenreihe 2019'!DX21</f>
        <v>10</v>
      </c>
      <c r="DZ8" s="3">
        <f>'Datenreihe 2019'!DY21</f>
        <v>10</v>
      </c>
      <c r="EA8" s="3">
        <f>'Datenreihe 2019'!DZ21</f>
        <v>10</v>
      </c>
      <c r="EB8" s="3">
        <f>'Datenreihe 2019'!EA21</f>
        <v>10</v>
      </c>
      <c r="EC8" s="3">
        <f>'Datenreihe 2019'!EB21</f>
        <v>10</v>
      </c>
      <c r="ED8" s="3">
        <f>'Datenreihe 2019'!EC21</f>
        <v>10</v>
      </c>
      <c r="EE8" s="3">
        <f>'Datenreihe 2019'!ED21</f>
        <v>10</v>
      </c>
      <c r="EF8" s="3">
        <f>'Datenreihe 2019'!EE21</f>
        <v>10</v>
      </c>
      <c r="EG8" s="3">
        <f>'Datenreihe 2019'!EF21</f>
        <v>10</v>
      </c>
      <c r="EH8" s="3">
        <f>'Datenreihe 2019'!EG21</f>
        <v>10</v>
      </c>
      <c r="EI8" s="3">
        <f>'Datenreihe 2019'!EH21</f>
        <v>10</v>
      </c>
      <c r="EJ8" s="3">
        <f>'Datenreihe 2019'!EI21</f>
        <v>10</v>
      </c>
      <c r="EK8" s="3">
        <f>'Datenreihe 2019'!EJ21</f>
        <v>10</v>
      </c>
      <c r="EL8" s="3">
        <f>'Datenreihe 2019'!EK21</f>
        <v>10</v>
      </c>
      <c r="EM8" s="3">
        <f>'Datenreihe 2019'!EL21</f>
        <v>10</v>
      </c>
      <c r="EN8" s="3">
        <f>'Datenreihe 2019'!EM21</f>
        <v>10</v>
      </c>
      <c r="EO8" s="3">
        <f>'Datenreihe 2019'!EN21</f>
        <v>10</v>
      </c>
      <c r="EP8" s="3">
        <f>'Datenreihe 2019'!EO21</f>
        <v>10</v>
      </c>
      <c r="EQ8" s="3">
        <f>'Datenreihe 2019'!EP21</f>
        <v>10</v>
      </c>
      <c r="ER8" s="3">
        <f>'Datenreihe 2019'!EQ21</f>
        <v>10</v>
      </c>
      <c r="ES8" s="3">
        <f>'Datenreihe 2019'!ER21</f>
        <v>10</v>
      </c>
      <c r="ET8" s="3">
        <f>'Datenreihe 2019'!ES21</f>
        <v>10</v>
      </c>
      <c r="EU8" s="3">
        <f>'Datenreihe 2019'!ET21</f>
        <v>10</v>
      </c>
      <c r="EV8" s="3">
        <f>'Datenreihe 2019'!EU21</f>
        <v>10</v>
      </c>
      <c r="EW8" s="3">
        <f>'Datenreihe 2019'!EV21</f>
        <v>10</v>
      </c>
      <c r="EX8" s="3">
        <f>'Datenreihe 2019'!EW21</f>
        <v>10</v>
      </c>
      <c r="EY8" s="3">
        <f>'Datenreihe 2019'!EX21</f>
        <v>10</v>
      </c>
      <c r="EZ8" s="3">
        <f>'Datenreihe 2019'!EY21</f>
        <v>10</v>
      </c>
      <c r="FA8" s="3">
        <f>'Datenreihe 2019'!EZ21</f>
        <v>10</v>
      </c>
      <c r="FB8" s="3">
        <f>'Datenreihe 2019'!FA21</f>
        <v>10</v>
      </c>
      <c r="FC8" s="3">
        <f>'Datenreihe 2019'!FB21</f>
        <v>10</v>
      </c>
      <c r="FD8" s="3">
        <f>'Datenreihe 2019'!FC21</f>
        <v>10</v>
      </c>
      <c r="FE8" s="3">
        <f>'Datenreihe 2019'!FD21</f>
        <v>10</v>
      </c>
      <c r="FF8" s="3">
        <f>'Datenreihe 2019'!FE21</f>
        <v>10</v>
      </c>
      <c r="FG8" s="3">
        <f>'Datenreihe 2019'!FF21</f>
        <v>10</v>
      </c>
      <c r="FH8" s="3">
        <f>'Datenreihe 2019'!FG21</f>
        <v>10</v>
      </c>
      <c r="FI8" s="3">
        <f>'Datenreihe 2019'!FH21</f>
        <v>10</v>
      </c>
      <c r="FJ8" s="3">
        <f>'Datenreihe 2019'!FI21</f>
        <v>10</v>
      </c>
      <c r="FK8" s="3">
        <f>'Datenreihe 2019'!FJ21</f>
        <v>10</v>
      </c>
      <c r="FL8" s="3">
        <f>'Datenreihe 2019'!FK21</f>
        <v>10</v>
      </c>
      <c r="FM8" s="3">
        <f>'Datenreihe 2019'!FL21</f>
        <v>10</v>
      </c>
      <c r="FN8" s="3">
        <f>'Datenreihe 2019'!FM21</f>
        <v>10</v>
      </c>
      <c r="FO8" s="3">
        <f>'Datenreihe 2019'!FN21</f>
        <v>10</v>
      </c>
      <c r="FP8" s="3">
        <f>'Datenreihe 2019'!FO21</f>
        <v>10</v>
      </c>
      <c r="FQ8" s="3">
        <f>'Datenreihe 2019'!FP21</f>
        <v>10</v>
      </c>
      <c r="FR8" s="3">
        <f>'Datenreihe 2019'!FQ21</f>
        <v>10</v>
      </c>
      <c r="FS8" s="3">
        <f>'Datenreihe 2019'!FR21</f>
        <v>10</v>
      </c>
      <c r="FT8" s="3">
        <f>'Datenreihe 2019'!FS21</f>
        <v>10</v>
      </c>
      <c r="FU8" s="3">
        <f>'Datenreihe 2019'!FT21</f>
        <v>10</v>
      </c>
      <c r="FV8" s="3">
        <f>'Datenreihe 2019'!FU21</f>
        <v>10</v>
      </c>
      <c r="FW8" s="3">
        <f>'Datenreihe 2019'!FV21</f>
        <v>10</v>
      </c>
      <c r="FX8" s="3">
        <f>'Datenreihe 2019'!FW21</f>
        <v>10</v>
      </c>
      <c r="FY8" s="3">
        <f>'Datenreihe 2019'!FX21</f>
        <v>10</v>
      </c>
      <c r="FZ8" s="3">
        <f>'Datenreihe 2019'!FY21</f>
        <v>10</v>
      </c>
      <c r="GA8" s="3">
        <f>'Datenreihe 2019'!FZ21</f>
        <v>10</v>
      </c>
      <c r="GB8" s="3">
        <f>'Datenreihe 2019'!GA21</f>
        <v>10</v>
      </c>
      <c r="GC8" s="3">
        <f>'Datenreihe 2019'!GB21</f>
        <v>10</v>
      </c>
      <c r="GD8" s="3">
        <f>'Datenreihe 2019'!GC21</f>
        <v>10</v>
      </c>
      <c r="GE8" s="3">
        <f>'Datenreihe 2019'!GD21</f>
        <v>10</v>
      </c>
      <c r="GF8" s="3">
        <f>'Datenreihe 2019'!GE21</f>
        <v>10</v>
      </c>
      <c r="GG8" s="3">
        <f>'Datenreihe 2019'!GF21</f>
        <v>10</v>
      </c>
      <c r="GH8" s="3">
        <f>'Datenreihe 2019'!GG21</f>
        <v>10</v>
      </c>
      <c r="GI8" s="3">
        <f>'Datenreihe 2019'!GH21</f>
        <v>10</v>
      </c>
      <c r="GJ8" s="3">
        <f>'Datenreihe 2019'!GI21</f>
        <v>10</v>
      </c>
      <c r="GK8" s="3">
        <f>'Datenreihe 2019'!GJ21</f>
        <v>10</v>
      </c>
      <c r="GL8" s="3">
        <f>'Datenreihe 2019'!GK21</f>
        <v>10</v>
      </c>
      <c r="GM8" s="3">
        <f>'Datenreihe 2019'!GL21</f>
        <v>10</v>
      </c>
      <c r="GN8" s="3">
        <f>'Datenreihe 2019'!GM21</f>
        <v>10</v>
      </c>
      <c r="GO8" s="3">
        <f>'Datenreihe 2019'!GN21</f>
        <v>10</v>
      </c>
      <c r="GP8" s="3">
        <f>'Datenreihe 2019'!GO21</f>
        <v>10</v>
      </c>
      <c r="GQ8" s="3">
        <f>'Datenreihe 2019'!GP21</f>
        <v>10</v>
      </c>
      <c r="GR8" s="3">
        <f>'Datenreihe 2019'!GQ21</f>
        <v>10</v>
      </c>
      <c r="GS8" s="3">
        <f>'Datenreihe 2019'!GR21</f>
        <v>10</v>
      </c>
      <c r="GT8" s="3">
        <f>'Datenreihe 2019'!GS21</f>
        <v>10</v>
      </c>
      <c r="GU8" s="3">
        <f>'Datenreihe 2019'!GT21</f>
        <v>10</v>
      </c>
      <c r="GV8" s="3">
        <f>'Datenreihe 2019'!GU21</f>
        <v>10</v>
      </c>
      <c r="GW8" s="3">
        <f>'Datenreihe 2019'!GV21</f>
        <v>10</v>
      </c>
      <c r="GX8" s="3">
        <f>'Datenreihe 2019'!GW21</f>
        <v>10</v>
      </c>
      <c r="GY8" s="3">
        <f>'Datenreihe 2019'!GX21</f>
        <v>10</v>
      </c>
      <c r="GZ8" s="3">
        <f>'Datenreihe 2019'!GY21</f>
        <v>10</v>
      </c>
      <c r="HA8" s="3">
        <f>'Datenreihe 2019'!GZ21</f>
        <v>10</v>
      </c>
      <c r="HB8" s="3">
        <f>'Datenreihe 2019'!HA21</f>
        <v>10</v>
      </c>
      <c r="HC8" s="3">
        <f>'Datenreihe 2019'!HB21</f>
        <v>10</v>
      </c>
      <c r="HD8" s="3">
        <f>'Datenreihe 2019'!HC21</f>
        <v>10</v>
      </c>
      <c r="HE8" s="3">
        <f>'Datenreihe 2019'!HD21</f>
        <v>10</v>
      </c>
      <c r="HF8" s="3">
        <f>'Datenreihe 2019'!HE21</f>
        <v>10</v>
      </c>
      <c r="HG8" s="3">
        <f>'Datenreihe 2019'!HF21</f>
        <v>10</v>
      </c>
      <c r="HH8" s="3">
        <f>'Datenreihe 2019'!HG21</f>
        <v>10</v>
      </c>
      <c r="HI8" s="3">
        <f>'Datenreihe 2019'!HH21</f>
        <v>10</v>
      </c>
      <c r="HJ8" s="3">
        <f>'Datenreihe 2019'!HI21</f>
        <v>10</v>
      </c>
      <c r="HK8" s="3">
        <f>'Datenreihe 2019'!HJ21</f>
        <v>10</v>
      </c>
      <c r="HL8" s="3">
        <f>'Datenreihe 2019'!HK21</f>
        <v>10</v>
      </c>
      <c r="HM8" s="3">
        <f>'Datenreihe 2019'!HL21</f>
        <v>10</v>
      </c>
      <c r="HN8" s="3">
        <f>'Datenreihe 2019'!HM21</f>
        <v>10</v>
      </c>
      <c r="HO8" s="3">
        <f>'Datenreihe 2019'!HN21</f>
        <v>10</v>
      </c>
      <c r="HP8" s="3">
        <f>'Datenreihe 2019'!HO21</f>
        <v>10</v>
      </c>
      <c r="HQ8" s="3">
        <f>'Datenreihe 2019'!HP21</f>
        <v>10</v>
      </c>
      <c r="HR8" s="3">
        <f>'Datenreihe 2019'!HQ21</f>
        <v>10</v>
      </c>
      <c r="HS8" s="3">
        <f>'Datenreihe 2019'!HR21</f>
        <v>10</v>
      </c>
      <c r="HT8" s="3">
        <f>'Datenreihe 2019'!HS21</f>
        <v>10</v>
      </c>
      <c r="HU8" s="3">
        <f>'Datenreihe 2019'!HT21</f>
        <v>10</v>
      </c>
      <c r="HV8" s="3">
        <f>'Datenreihe 2019'!HU21</f>
        <v>10</v>
      </c>
      <c r="HW8" s="3">
        <f>'Datenreihe 2019'!HV21</f>
        <v>10</v>
      </c>
      <c r="HX8" s="3">
        <f>'Datenreihe 2019'!HW21</f>
        <v>10</v>
      </c>
      <c r="HY8" s="3">
        <f>'Datenreihe 2019'!HX21</f>
        <v>10</v>
      </c>
      <c r="HZ8" s="3">
        <f>'Datenreihe 2019'!HY21</f>
        <v>10</v>
      </c>
      <c r="IA8" s="3">
        <f>'Datenreihe 2019'!HZ21</f>
        <v>10</v>
      </c>
      <c r="IB8" s="3">
        <f>'Datenreihe 2019'!IA21</f>
        <v>10</v>
      </c>
      <c r="IC8" s="3">
        <f>'Datenreihe 2019'!IB21</f>
        <v>0</v>
      </c>
      <c r="ID8" s="3">
        <f>'Datenreihe 2019'!IC21</f>
        <v>0</v>
      </c>
      <c r="IE8" s="3">
        <f>'Datenreihe 2019'!ID21</f>
        <v>0</v>
      </c>
      <c r="IF8" s="3">
        <f>'Datenreihe 2019'!IE21</f>
        <v>0</v>
      </c>
      <c r="IG8" s="3">
        <f>'Datenreihe 2019'!IF21</f>
        <v>0</v>
      </c>
      <c r="IH8" s="3">
        <f>'Datenreihe 2019'!IG21</f>
        <v>0</v>
      </c>
      <c r="II8" s="3">
        <f>'Datenreihe 2019'!IH21</f>
        <v>0</v>
      </c>
      <c r="IJ8" s="3">
        <f>'Datenreihe 2019'!II21</f>
        <v>0</v>
      </c>
      <c r="IK8" s="3">
        <f>'Datenreihe 2019'!IJ21</f>
        <v>0</v>
      </c>
      <c r="IL8" s="3">
        <f>'Datenreihe 2019'!IK21</f>
        <v>0</v>
      </c>
      <c r="IM8" s="3">
        <f>'Datenreihe 2019'!IL21</f>
        <v>0</v>
      </c>
      <c r="IN8" s="3">
        <f>'Datenreihe 2019'!IM21</f>
        <v>0</v>
      </c>
      <c r="IO8" s="3">
        <f>'Datenreihe 2019'!IN21</f>
        <v>0</v>
      </c>
      <c r="IP8" s="3">
        <f>'Datenreihe 2019'!IO21</f>
        <v>0</v>
      </c>
      <c r="IQ8" s="3">
        <f>'Datenreihe 2019'!IP21</f>
        <v>0</v>
      </c>
      <c r="IR8" s="3">
        <f>'Datenreihe 2019'!IQ21</f>
        <v>0</v>
      </c>
      <c r="IS8" s="3">
        <f>'Datenreihe 2019'!IR21</f>
        <v>0</v>
      </c>
      <c r="IT8" s="3">
        <f>'Datenreihe 2019'!IS21</f>
        <v>0</v>
      </c>
      <c r="IU8" s="3">
        <f>'Datenreihe 2019'!IT21</f>
        <v>0</v>
      </c>
      <c r="IV8" s="3">
        <f>'Datenreihe 2019'!IU21</f>
        <v>0</v>
      </c>
      <c r="IW8" s="3">
        <f>'Datenreihe 2019'!IV21</f>
        <v>0</v>
      </c>
      <c r="IX8" s="3">
        <f>'Datenreihe 2019'!IW21</f>
        <v>0</v>
      </c>
      <c r="IY8" s="3">
        <f>'Datenreihe 2019'!IX21</f>
        <v>0</v>
      </c>
      <c r="IZ8" s="3">
        <f>'Datenreihe 2019'!IY21</f>
        <v>0</v>
      </c>
      <c r="JA8" s="3">
        <f>'Datenreihe 2019'!IZ21</f>
        <v>0</v>
      </c>
      <c r="JB8" s="3">
        <f>'Datenreihe 2019'!JA21</f>
        <v>0</v>
      </c>
      <c r="JC8" s="3">
        <f>'Datenreihe 2019'!JB21</f>
        <v>0</v>
      </c>
      <c r="JD8" s="3">
        <f>'Datenreihe 2019'!JC21</f>
        <v>0</v>
      </c>
      <c r="JE8" s="3">
        <f>'Datenreihe 2019'!JD21</f>
        <v>0</v>
      </c>
      <c r="JF8" s="3">
        <f>'Datenreihe 2019'!JE21</f>
        <v>0</v>
      </c>
      <c r="JG8" s="3">
        <f>'Datenreihe 2019'!JF21</f>
        <v>0</v>
      </c>
      <c r="JH8" s="3">
        <f>'Datenreihe 2019'!JG21</f>
        <v>0</v>
      </c>
      <c r="JI8" s="3">
        <f>'Datenreihe 2019'!JH21</f>
        <v>0</v>
      </c>
      <c r="JJ8" s="3">
        <f>'Datenreihe 2019'!JI21</f>
        <v>0</v>
      </c>
      <c r="JK8" s="3">
        <f>'Datenreihe 2019'!JJ21</f>
        <v>0</v>
      </c>
      <c r="JL8" s="3">
        <f>'Datenreihe 2019'!JK21</f>
        <v>10</v>
      </c>
      <c r="JM8" s="3">
        <f>'Datenreihe 2019'!JL21</f>
        <v>50</v>
      </c>
      <c r="JN8" s="3">
        <f>'Datenreihe 2019'!JM21</f>
        <v>60</v>
      </c>
      <c r="JO8" s="3">
        <f>'Datenreihe 2019'!JN21</f>
        <v>50</v>
      </c>
      <c r="JP8" s="3">
        <f>'Datenreihe 2019'!JO21</f>
        <v>10</v>
      </c>
      <c r="JQ8" s="3">
        <f>'Datenreihe 2019'!JP21</f>
        <v>10</v>
      </c>
      <c r="JR8" s="3">
        <f>'Datenreihe 2019'!JQ21</f>
        <v>10</v>
      </c>
      <c r="JS8" s="3">
        <f>'Datenreihe 2019'!JR21</f>
        <v>10</v>
      </c>
      <c r="JT8" s="3">
        <f>'Datenreihe 2019'!JS21</f>
        <v>10</v>
      </c>
      <c r="JU8" s="3">
        <f>'Datenreihe 2019'!JT21</f>
        <v>10</v>
      </c>
      <c r="JV8" s="3">
        <f>'Datenreihe 2019'!JU21</f>
        <v>10</v>
      </c>
      <c r="JW8" s="3">
        <f>'Datenreihe 2019'!JV21</f>
        <v>10</v>
      </c>
      <c r="JX8" s="3">
        <f>'Datenreihe 2019'!JW21</f>
        <v>10</v>
      </c>
      <c r="JY8" s="3">
        <f>'Datenreihe 2019'!JX21</f>
        <v>10</v>
      </c>
      <c r="JZ8" s="3">
        <f>'Datenreihe 2019'!JY21</f>
        <v>10</v>
      </c>
      <c r="KA8" s="3">
        <f>'Datenreihe 2019'!JZ21</f>
        <v>10</v>
      </c>
      <c r="KB8" s="3">
        <f>'Datenreihe 2019'!KA21</f>
        <v>10</v>
      </c>
      <c r="KC8" s="3">
        <f>'Datenreihe 2019'!KB21</f>
        <v>10</v>
      </c>
      <c r="KD8" s="3">
        <f>'Datenreihe 2019'!KC21</f>
        <v>10</v>
      </c>
      <c r="KE8" s="3">
        <f>'Datenreihe 2019'!KD21</f>
        <v>10</v>
      </c>
      <c r="KF8" s="3">
        <f>'Datenreihe 2019'!KE21</f>
        <v>10</v>
      </c>
      <c r="KG8" s="3">
        <f>'Datenreihe 2019'!KF21</f>
        <v>10</v>
      </c>
      <c r="KH8" s="3">
        <f>'Datenreihe 2019'!KG21</f>
        <v>10</v>
      </c>
      <c r="KI8" s="3">
        <f>'Datenreihe 2019'!KH21</f>
        <v>10</v>
      </c>
      <c r="KJ8" s="3">
        <f>'Datenreihe 2019'!KI21</f>
        <v>10</v>
      </c>
      <c r="KK8" s="3">
        <f>'Datenreihe 2019'!KJ21</f>
        <v>10</v>
      </c>
      <c r="KL8" s="3">
        <f>'Datenreihe 2019'!KK21</f>
        <v>10</v>
      </c>
      <c r="KM8" s="3">
        <f>'Datenreihe 2019'!KL21</f>
        <v>10</v>
      </c>
      <c r="KN8" s="3">
        <f>'Datenreihe 2019'!KM21</f>
        <v>10</v>
      </c>
      <c r="KO8" s="3">
        <f>'Datenreihe 2019'!KN21</f>
        <v>10</v>
      </c>
      <c r="KP8" s="3">
        <f>'Datenreihe 2019'!KO21</f>
        <v>10</v>
      </c>
      <c r="KQ8" s="3">
        <f>'Datenreihe 2019'!KP21</f>
        <v>10</v>
      </c>
      <c r="KR8" s="3">
        <f>'Datenreihe 2019'!KQ21</f>
        <v>10</v>
      </c>
      <c r="KS8" s="3">
        <f>'Datenreihe 2019'!KR21</f>
        <v>10</v>
      </c>
      <c r="KT8" s="3">
        <f>'Datenreihe 2019'!KS21</f>
        <v>10</v>
      </c>
      <c r="KU8" s="3">
        <f>'Datenreihe 2019'!KT21</f>
        <v>10</v>
      </c>
      <c r="KV8" s="3">
        <f>'Datenreihe 2019'!KU21</f>
        <v>10</v>
      </c>
      <c r="KW8" s="3">
        <f>'Datenreihe 2019'!KV21</f>
        <v>10</v>
      </c>
      <c r="KX8" s="3">
        <f>'Datenreihe 2019'!KW21</f>
        <v>10</v>
      </c>
      <c r="KY8" s="3">
        <f>'Datenreihe 2019'!KX21</f>
        <v>10</v>
      </c>
      <c r="KZ8" s="3">
        <f>'Datenreihe 2019'!KY21</f>
        <v>10</v>
      </c>
      <c r="LA8" s="3">
        <f>'Datenreihe 2019'!KZ21</f>
        <v>10</v>
      </c>
      <c r="LB8" s="3">
        <f>'Datenreihe 2019'!LA21</f>
        <v>10</v>
      </c>
      <c r="LC8" s="3">
        <f>'Datenreihe 2019'!LB21</f>
        <v>10</v>
      </c>
      <c r="LD8" s="3">
        <f>'Datenreihe 2019'!LC21</f>
        <v>10</v>
      </c>
      <c r="LE8" s="3">
        <f>'Datenreihe 2019'!LD21</f>
        <v>10</v>
      </c>
      <c r="LF8" s="3">
        <f>'Datenreihe 2019'!LE21</f>
        <v>10</v>
      </c>
      <c r="LG8" s="3">
        <f>'Datenreihe 2019'!LF21</f>
        <v>10</v>
      </c>
      <c r="LH8" s="3">
        <f>'Datenreihe 2019'!LG21</f>
        <v>10</v>
      </c>
      <c r="LI8" s="3">
        <f>'Datenreihe 2019'!LH21</f>
        <v>10</v>
      </c>
      <c r="LJ8" s="3">
        <f>'Datenreihe 2019'!LI21</f>
        <v>10</v>
      </c>
      <c r="LK8" s="3">
        <f>'Datenreihe 2019'!LJ21</f>
        <v>10</v>
      </c>
      <c r="LL8" s="3">
        <f>'Datenreihe 2019'!LK21</f>
        <v>10</v>
      </c>
      <c r="LM8" s="3">
        <f>'Datenreihe 2019'!LL21</f>
        <v>10</v>
      </c>
      <c r="LN8" s="3">
        <f>'Datenreihe 2019'!LM21</f>
        <v>10</v>
      </c>
      <c r="LO8" s="3">
        <f>'Datenreihe 2019'!LN21</f>
        <v>10</v>
      </c>
      <c r="LP8" s="3">
        <f>'Datenreihe 2019'!LO21</f>
        <v>10</v>
      </c>
      <c r="LQ8" s="3">
        <f>'Datenreihe 2019'!LP21</f>
        <v>10</v>
      </c>
      <c r="LR8" s="3">
        <f>'Datenreihe 2019'!LQ21</f>
        <v>10</v>
      </c>
      <c r="LS8" s="3">
        <f>'Datenreihe 2019'!LR21</f>
        <v>10</v>
      </c>
      <c r="LT8" s="3">
        <f>'Datenreihe 2019'!LS21</f>
        <v>10</v>
      </c>
      <c r="LU8" s="3">
        <f>'Datenreihe 2019'!LT21</f>
        <v>10</v>
      </c>
      <c r="LV8" s="3">
        <f>'Datenreihe 2019'!LU21</f>
        <v>10</v>
      </c>
      <c r="LW8" s="3">
        <f>'Datenreihe 2019'!LV21</f>
        <v>10</v>
      </c>
      <c r="LX8" s="3">
        <f>'Datenreihe 2019'!LW21</f>
        <v>10</v>
      </c>
      <c r="LY8" s="3">
        <f>'Datenreihe 2019'!LX21</f>
        <v>10</v>
      </c>
      <c r="LZ8" s="3">
        <f>'Datenreihe 2019'!LY21</f>
        <v>10</v>
      </c>
      <c r="MA8" s="3">
        <f>'Datenreihe 2019'!LZ21</f>
        <v>10</v>
      </c>
      <c r="MB8" s="3">
        <f>'Datenreihe 2019'!MA21</f>
        <v>10</v>
      </c>
      <c r="MC8" s="3">
        <f>'Datenreihe 2019'!MB21</f>
        <v>10</v>
      </c>
      <c r="MD8" s="3">
        <f>'Datenreihe 2019'!MC21</f>
        <v>10</v>
      </c>
      <c r="ME8" s="3">
        <f>'Datenreihe 2019'!MD21</f>
        <v>10</v>
      </c>
      <c r="MF8" s="3">
        <f>'Datenreihe 2019'!ME21</f>
        <v>10</v>
      </c>
      <c r="MG8" s="3">
        <f>'Datenreihe 2019'!MF21</f>
        <v>10</v>
      </c>
      <c r="MH8" s="3">
        <f>'Datenreihe 2019'!MG21</f>
        <v>10</v>
      </c>
      <c r="MI8" s="3">
        <f>'Datenreihe 2019'!MH21</f>
        <v>10</v>
      </c>
      <c r="MJ8" s="3">
        <f>'Datenreihe 2019'!MI21</f>
        <v>10</v>
      </c>
      <c r="MK8" s="3">
        <f>'Datenreihe 2019'!MJ21</f>
        <v>10</v>
      </c>
      <c r="ML8" s="3">
        <f>'Datenreihe 2019'!MK21</f>
        <v>10</v>
      </c>
      <c r="MM8" s="3">
        <f>'Datenreihe 2019'!ML21</f>
        <v>10</v>
      </c>
      <c r="MN8" s="3">
        <f>'Datenreihe 2019'!MM21</f>
        <v>10</v>
      </c>
      <c r="MO8" s="3">
        <f>'Datenreihe 2019'!MN21</f>
        <v>10</v>
      </c>
      <c r="MP8" s="3">
        <f>'Datenreihe 2019'!MO21</f>
        <v>10</v>
      </c>
      <c r="MQ8" s="3">
        <f>'Datenreihe 2019'!MP21</f>
        <v>10</v>
      </c>
      <c r="MR8" s="3">
        <f>'Datenreihe 2019'!MQ21</f>
        <v>10</v>
      </c>
      <c r="MS8" s="3">
        <f>'Datenreihe 2019'!MR21</f>
        <v>10</v>
      </c>
      <c r="MT8" s="3">
        <f>'Datenreihe 2019'!MS21</f>
        <v>10</v>
      </c>
      <c r="MU8" s="3">
        <f>'Datenreihe 2019'!MT21</f>
        <v>10</v>
      </c>
      <c r="MV8" s="3">
        <f>'Datenreihe 2019'!MU21</f>
        <v>10</v>
      </c>
      <c r="MW8" s="3">
        <f>'Datenreihe 2019'!MV21</f>
        <v>10</v>
      </c>
      <c r="MX8" s="3">
        <f>'Datenreihe 2019'!MW21</f>
        <v>10</v>
      </c>
      <c r="MY8" s="3">
        <f>'Datenreihe 2019'!MX21</f>
        <v>10</v>
      </c>
      <c r="MZ8" s="3">
        <f>'Datenreihe 2019'!MY21</f>
        <v>10</v>
      </c>
      <c r="NA8" s="3">
        <f>'Datenreihe 2019'!MZ21</f>
        <v>10</v>
      </c>
      <c r="NB8" s="3">
        <f>'Datenreihe 2019'!NA21</f>
        <v>10</v>
      </c>
      <c r="NC8" s="3">
        <f>'Datenreihe 2019'!NB21</f>
        <v>10</v>
      </c>
    </row>
    <row r="9" spans="1:367" s="3" customFormat="1" ht="11.25" x14ac:dyDescent="0.25">
      <c r="A9" s="3">
        <v>8</v>
      </c>
      <c r="B9" s="3" t="s">
        <v>1</v>
      </c>
      <c r="C9" s="3">
        <f>'Datenreihe 2019'!B22*'Eingabe Analyse'!$D10</f>
        <v>820</v>
      </c>
      <c r="D9" s="3">
        <f>'Datenreihe 2019'!C22*'Eingabe Analyse'!$D10</f>
        <v>700</v>
      </c>
      <c r="E9" s="3">
        <f>'Datenreihe 2019'!D22*'Eingabe Analyse'!$D10</f>
        <v>300</v>
      </c>
      <c r="F9" s="3">
        <f>'Datenreihe 2019'!E22*'Eingabe Analyse'!$D10</f>
        <v>540</v>
      </c>
      <c r="G9" s="3">
        <f>'Datenreihe 2019'!F22*'Eingabe Analyse'!$D10</f>
        <v>620</v>
      </c>
      <c r="H9" s="3">
        <f>'Datenreihe 2019'!G22*'Eingabe Analyse'!$D10</f>
        <v>260</v>
      </c>
      <c r="I9" s="3">
        <f>'Datenreihe 2019'!H22*'Eingabe Analyse'!$D10</f>
        <v>450</v>
      </c>
      <c r="J9" s="3">
        <f>'Datenreihe 2019'!I22*'Eingabe Analyse'!$D10</f>
        <v>980</v>
      </c>
      <c r="K9" s="3">
        <f>'Datenreihe 2019'!J22*'Eingabe Analyse'!$D10</f>
        <v>790</v>
      </c>
      <c r="L9" s="3">
        <f>'Datenreihe 2019'!K22*'Eingabe Analyse'!$D10</f>
        <v>190</v>
      </c>
      <c r="M9" s="3">
        <f>'Datenreihe 2019'!L22*'Eingabe Analyse'!$D10</f>
        <v>500</v>
      </c>
      <c r="N9" s="3">
        <f>'Datenreihe 2019'!M22*'Eingabe Analyse'!$D10</f>
        <v>730</v>
      </c>
      <c r="O9" s="3">
        <f>'Datenreihe 2019'!N22*'Eingabe Analyse'!$D10</f>
        <v>920</v>
      </c>
      <c r="P9" s="3">
        <f>'Datenreihe 2019'!O22*'Eingabe Analyse'!$D10</f>
        <v>850</v>
      </c>
      <c r="Q9" s="3">
        <f>'Datenreihe 2019'!P22*'Eingabe Analyse'!$D10</f>
        <v>840</v>
      </c>
      <c r="R9" s="3">
        <f>'Datenreihe 2019'!Q22*'Eingabe Analyse'!$D10</f>
        <v>740</v>
      </c>
      <c r="S9" s="3">
        <f>'Datenreihe 2019'!R22*'Eingabe Analyse'!$D10</f>
        <v>760</v>
      </c>
      <c r="T9" s="3">
        <f>'Datenreihe 2019'!S22*'Eingabe Analyse'!$D10</f>
        <v>260</v>
      </c>
      <c r="U9" s="3">
        <f>'Datenreihe 2019'!T22*'Eingabe Analyse'!$D10</f>
        <v>140</v>
      </c>
      <c r="V9" s="3">
        <f>'Datenreihe 2019'!U22*'Eingabe Analyse'!$D10</f>
        <v>60</v>
      </c>
      <c r="W9" s="3">
        <f>'Datenreihe 2019'!V22*'Eingabe Analyse'!$D10</f>
        <v>130</v>
      </c>
      <c r="X9" s="3">
        <f>'Datenreihe 2019'!W22*'Eingabe Analyse'!$D10</f>
        <v>300</v>
      </c>
      <c r="Y9" s="3">
        <f>'Datenreihe 2019'!X22*'Eingabe Analyse'!$D10</f>
        <v>170</v>
      </c>
      <c r="Z9" s="3">
        <f>'Datenreihe 2019'!Y22*'Eingabe Analyse'!$D10</f>
        <v>50</v>
      </c>
      <c r="AA9" s="3">
        <f>'Datenreihe 2019'!Z22*'Eingabe Analyse'!$D10</f>
        <v>180</v>
      </c>
      <c r="AB9" s="3">
        <f>'Datenreihe 2019'!AA22*'Eingabe Analyse'!$D10</f>
        <v>510</v>
      </c>
      <c r="AC9" s="3">
        <f>'Datenreihe 2019'!AB22*'Eingabe Analyse'!$D10</f>
        <v>600</v>
      </c>
      <c r="AD9" s="3">
        <f>'Datenreihe 2019'!AC22*'Eingabe Analyse'!$D10</f>
        <v>500</v>
      </c>
      <c r="AE9" s="3">
        <f>'Datenreihe 2019'!AD22*'Eingabe Analyse'!$D10</f>
        <v>360</v>
      </c>
      <c r="AF9" s="3">
        <f>'Datenreihe 2019'!AE22*'Eingabe Analyse'!$D10</f>
        <v>450</v>
      </c>
      <c r="AG9" s="3">
        <f>'Datenreihe 2019'!AF22*'Eingabe Analyse'!$D10</f>
        <v>250</v>
      </c>
      <c r="AH9" s="3">
        <f>'Datenreihe 2019'!AG22*'Eingabe Analyse'!$D10</f>
        <v>360</v>
      </c>
      <c r="AI9" s="3">
        <f>'Datenreihe 2019'!AH22*'Eingabe Analyse'!$D10</f>
        <v>120</v>
      </c>
      <c r="AJ9" s="3">
        <f>'Datenreihe 2019'!AI22*'Eingabe Analyse'!$D10</f>
        <v>290</v>
      </c>
      <c r="AK9" s="3">
        <f>'Datenreihe 2019'!AJ22*'Eingabe Analyse'!$D10</f>
        <v>490</v>
      </c>
      <c r="AL9" s="3">
        <f>'Datenreihe 2019'!AK22*'Eingabe Analyse'!$D10</f>
        <v>370</v>
      </c>
      <c r="AM9" s="3">
        <f>'Datenreihe 2019'!AL22*'Eingabe Analyse'!$D10</f>
        <v>370</v>
      </c>
      <c r="AN9" s="3">
        <f>'Datenreihe 2019'!AM22*'Eingabe Analyse'!$D10</f>
        <v>610</v>
      </c>
      <c r="AO9" s="3">
        <f>'Datenreihe 2019'!AN22*'Eingabe Analyse'!$D10</f>
        <v>790</v>
      </c>
      <c r="AP9" s="3">
        <f>'Datenreihe 2019'!AO22*'Eingabe Analyse'!$D10</f>
        <v>950</v>
      </c>
      <c r="AQ9" s="3">
        <f>'Datenreihe 2019'!AP22*'Eingabe Analyse'!$D10</f>
        <v>800</v>
      </c>
      <c r="AR9" s="3">
        <f>'Datenreihe 2019'!AQ22*'Eingabe Analyse'!$D10</f>
        <v>810</v>
      </c>
      <c r="AS9" s="3">
        <f>'Datenreihe 2019'!AR22*'Eingabe Analyse'!$D10</f>
        <v>480</v>
      </c>
      <c r="AT9" s="3">
        <f>'Datenreihe 2019'!AS22*'Eingabe Analyse'!$D10</f>
        <v>480</v>
      </c>
      <c r="AU9" s="3">
        <f>'Datenreihe 2019'!AT22*'Eingabe Analyse'!$D10</f>
        <v>190</v>
      </c>
      <c r="AV9" s="3">
        <f>'Datenreihe 2019'!AU22*'Eingabe Analyse'!$D10</f>
        <v>210</v>
      </c>
      <c r="AW9" s="3">
        <f>'Datenreihe 2019'!AV22*'Eingabe Analyse'!$D10</f>
        <v>390</v>
      </c>
      <c r="AX9" s="3">
        <f>'Datenreihe 2019'!AW22*'Eingabe Analyse'!$D10</f>
        <v>220</v>
      </c>
      <c r="AY9" s="3">
        <f>'Datenreihe 2019'!AX22*'Eingabe Analyse'!$D10</f>
        <v>260</v>
      </c>
      <c r="AZ9" s="3">
        <f>'Datenreihe 2019'!AY22*'Eingabe Analyse'!$D10</f>
        <v>590</v>
      </c>
      <c r="BA9" s="3">
        <f>'Datenreihe 2019'!AZ22*'Eingabe Analyse'!$D10</f>
        <v>380</v>
      </c>
      <c r="BB9" s="3">
        <f>'Datenreihe 2019'!BA22*'Eingabe Analyse'!$D10</f>
        <v>420</v>
      </c>
      <c r="BC9" s="3">
        <f>'Datenreihe 2019'!BB22*'Eingabe Analyse'!$D10</f>
        <v>240</v>
      </c>
      <c r="BD9" s="3">
        <f>'Datenreihe 2019'!BC22*'Eingabe Analyse'!$D10</f>
        <v>220</v>
      </c>
      <c r="BE9" s="3">
        <f>'Datenreihe 2019'!BD22*'Eingabe Analyse'!$D10</f>
        <v>110</v>
      </c>
      <c r="BF9" s="3">
        <f>'Datenreihe 2019'!BE22*'Eingabe Analyse'!$D10</f>
        <v>120</v>
      </c>
      <c r="BG9" s="3">
        <f>'Datenreihe 2019'!BF22*'Eingabe Analyse'!$D10</f>
        <v>90</v>
      </c>
      <c r="BH9" s="3">
        <f>'Datenreihe 2019'!BG22*'Eingabe Analyse'!$D10</f>
        <v>180</v>
      </c>
      <c r="BI9" s="3">
        <f>'Datenreihe 2019'!BH22*'Eingabe Analyse'!$D10</f>
        <v>450</v>
      </c>
      <c r="BJ9" s="3">
        <f>'Datenreihe 2019'!BI22*'Eingabe Analyse'!$D10</f>
        <v>220</v>
      </c>
      <c r="BK9" s="3">
        <f>'Datenreihe 2019'!BJ22*'Eingabe Analyse'!$D10</f>
        <v>250</v>
      </c>
      <c r="BL9" s="3">
        <f>'Datenreihe 2019'!BK22*'Eingabe Analyse'!$D10</f>
        <v>850</v>
      </c>
      <c r="BM9" s="3">
        <f>'Datenreihe 2019'!BL22*'Eingabe Analyse'!$D10</f>
        <v>960</v>
      </c>
      <c r="BN9" s="3">
        <f>'Datenreihe 2019'!BM22*'Eingabe Analyse'!$D10</f>
        <v>770</v>
      </c>
      <c r="BO9" s="3">
        <f>'Datenreihe 2019'!BN22*'Eingabe Analyse'!$D10</f>
        <v>610</v>
      </c>
      <c r="BP9" s="3">
        <f>'Datenreihe 2019'!BO22*'Eingabe Analyse'!$D10</f>
        <v>860</v>
      </c>
      <c r="BQ9" s="3">
        <f>'Datenreihe 2019'!BP22*'Eingabe Analyse'!$D10</f>
        <v>820</v>
      </c>
      <c r="BR9" s="3">
        <f>'Datenreihe 2019'!BQ22*'Eingabe Analyse'!$D10</f>
        <v>940</v>
      </c>
      <c r="BS9" s="3">
        <f>'Datenreihe 2019'!BR22*'Eingabe Analyse'!$D10</f>
        <v>550</v>
      </c>
      <c r="BT9" s="3">
        <f>'Datenreihe 2019'!BS22*'Eingabe Analyse'!$D10</f>
        <v>660</v>
      </c>
      <c r="BU9" s="3">
        <f>'Datenreihe 2019'!BT22*'Eingabe Analyse'!$D10</f>
        <v>690</v>
      </c>
      <c r="BV9" s="3">
        <f>'Datenreihe 2019'!BU22*'Eingabe Analyse'!$D10</f>
        <v>970</v>
      </c>
      <c r="BW9" s="3">
        <f>'Datenreihe 2019'!BV22*'Eingabe Analyse'!$D10</f>
        <v>900</v>
      </c>
      <c r="BX9" s="3">
        <f>'Datenreihe 2019'!BW22*'Eingabe Analyse'!$D10</f>
        <v>930</v>
      </c>
      <c r="BY9" s="3">
        <f>'Datenreihe 2019'!BX22*'Eingabe Analyse'!$D10</f>
        <v>800</v>
      </c>
      <c r="BZ9" s="3">
        <f>'Datenreihe 2019'!BY22*'Eingabe Analyse'!$D10</f>
        <v>790</v>
      </c>
      <c r="CA9" s="3">
        <f>'Datenreihe 2019'!BZ22*'Eingabe Analyse'!$D10</f>
        <v>730</v>
      </c>
      <c r="CB9" s="3">
        <f>'Datenreihe 2019'!CA22*'Eingabe Analyse'!$D10</f>
        <v>210</v>
      </c>
      <c r="CC9" s="3">
        <f>'Datenreihe 2019'!CB22*'Eingabe Analyse'!$D10</f>
        <v>250</v>
      </c>
      <c r="CD9" s="3">
        <f>'Datenreihe 2019'!CC22*'Eingabe Analyse'!$D10</f>
        <v>230</v>
      </c>
      <c r="CE9" s="3">
        <f>'Datenreihe 2019'!CD22*'Eingabe Analyse'!$D10</f>
        <v>120</v>
      </c>
      <c r="CF9" s="3">
        <f>'Datenreihe 2019'!CE22*'Eingabe Analyse'!$D10</f>
        <v>200</v>
      </c>
      <c r="CG9" s="3">
        <f>'Datenreihe 2019'!CF22*'Eingabe Analyse'!$D10</f>
        <v>180</v>
      </c>
      <c r="CH9" s="3">
        <f>'Datenreihe 2019'!CG22*'Eingabe Analyse'!$D10</f>
        <v>600</v>
      </c>
      <c r="CI9" s="3">
        <f>'Datenreihe 2019'!CH22*'Eingabe Analyse'!$D10</f>
        <v>470</v>
      </c>
      <c r="CJ9" s="3">
        <f>'Datenreihe 2019'!CI22*'Eingabe Analyse'!$D10</f>
        <v>250</v>
      </c>
      <c r="CK9" s="3">
        <f>'Datenreihe 2019'!CJ22*'Eingabe Analyse'!$D10</f>
        <v>120</v>
      </c>
      <c r="CL9" s="3">
        <f>'Datenreihe 2019'!CK22*'Eingabe Analyse'!$D10</f>
        <v>150</v>
      </c>
      <c r="CM9" s="3">
        <f>'Datenreihe 2019'!CL22*'Eingabe Analyse'!$D10</f>
        <v>160</v>
      </c>
      <c r="CN9" s="3">
        <f>'Datenreihe 2019'!CM22*'Eingabe Analyse'!$D10</f>
        <v>260</v>
      </c>
      <c r="CO9" s="3">
        <f>'Datenreihe 2019'!CN22*'Eingabe Analyse'!$D10</f>
        <v>310</v>
      </c>
      <c r="CP9" s="3">
        <f>'Datenreihe 2019'!CO22*'Eingabe Analyse'!$D10</f>
        <v>460</v>
      </c>
      <c r="CQ9" s="3">
        <f>'Datenreihe 2019'!CP22*'Eingabe Analyse'!$D10</f>
        <v>200</v>
      </c>
      <c r="CR9" s="3">
        <f>'Datenreihe 2019'!CQ22*'Eingabe Analyse'!$D10</f>
        <v>170</v>
      </c>
      <c r="CS9" s="3">
        <f>'Datenreihe 2019'!CR22*'Eingabe Analyse'!$D10</f>
        <v>130</v>
      </c>
      <c r="CT9" s="3">
        <f>'Datenreihe 2019'!CS22*'Eingabe Analyse'!$D10</f>
        <v>180</v>
      </c>
      <c r="CU9" s="3">
        <f>'Datenreihe 2019'!CT22*'Eingabe Analyse'!$D10</f>
        <v>180</v>
      </c>
      <c r="CV9" s="3">
        <f>'Datenreihe 2019'!CU22*'Eingabe Analyse'!$D10</f>
        <v>220</v>
      </c>
      <c r="CW9" s="3">
        <f>'Datenreihe 2019'!CV22*'Eingabe Analyse'!$D10</f>
        <v>290</v>
      </c>
      <c r="CX9" s="3">
        <f>'Datenreihe 2019'!CW22*'Eingabe Analyse'!$D10</f>
        <v>210</v>
      </c>
      <c r="CY9" s="3">
        <f>'Datenreihe 2019'!CX22*'Eingabe Analyse'!$D10</f>
        <v>240</v>
      </c>
      <c r="CZ9" s="3">
        <f>'Datenreihe 2019'!CY22*'Eingabe Analyse'!$D10</f>
        <v>200</v>
      </c>
      <c r="DA9" s="3">
        <f>'Datenreihe 2019'!CZ22*'Eingabe Analyse'!$D10</f>
        <v>270</v>
      </c>
      <c r="DB9" s="3">
        <f>'Datenreihe 2019'!DA22*'Eingabe Analyse'!$D10</f>
        <v>330</v>
      </c>
      <c r="DC9" s="3">
        <f>'Datenreihe 2019'!DB22*'Eingabe Analyse'!$D10</f>
        <v>380</v>
      </c>
      <c r="DD9" s="3">
        <f>'Datenreihe 2019'!DC22*'Eingabe Analyse'!$D10</f>
        <v>440</v>
      </c>
      <c r="DE9" s="3">
        <f>'Datenreihe 2019'!DD22*'Eingabe Analyse'!$D10</f>
        <v>400</v>
      </c>
      <c r="DF9" s="3">
        <f>'Datenreihe 2019'!DE22*'Eingabe Analyse'!$D10</f>
        <v>480</v>
      </c>
      <c r="DG9" s="3">
        <f>'Datenreihe 2019'!DF22*'Eingabe Analyse'!$D10</f>
        <v>340</v>
      </c>
      <c r="DH9" s="3">
        <f>'Datenreihe 2019'!DG22*'Eingabe Analyse'!$D10</f>
        <v>180</v>
      </c>
      <c r="DI9" s="3">
        <f>'Datenreihe 2019'!DH22*'Eingabe Analyse'!$D10</f>
        <v>140</v>
      </c>
      <c r="DJ9" s="3">
        <f>'Datenreihe 2019'!DI22*'Eingabe Analyse'!$D10</f>
        <v>520</v>
      </c>
      <c r="DK9" s="3">
        <f>'Datenreihe 2019'!DJ22*'Eingabe Analyse'!$D10</f>
        <v>770</v>
      </c>
      <c r="DL9" s="3">
        <f>'Datenreihe 2019'!DK22*'Eingabe Analyse'!$D10</f>
        <v>520</v>
      </c>
      <c r="DM9" s="3">
        <f>'Datenreihe 2019'!DL22*'Eingabe Analyse'!$D10</f>
        <v>350</v>
      </c>
      <c r="DN9" s="3">
        <f>'Datenreihe 2019'!DM22*'Eingabe Analyse'!$D10</f>
        <v>280</v>
      </c>
      <c r="DO9" s="3">
        <f>'Datenreihe 2019'!DN22*'Eingabe Analyse'!$D10</f>
        <v>280</v>
      </c>
      <c r="DP9" s="3">
        <f>'Datenreihe 2019'!DO22*'Eingabe Analyse'!$D10</f>
        <v>120</v>
      </c>
      <c r="DQ9" s="3">
        <f>'Datenreihe 2019'!DP22*'Eingabe Analyse'!$D10</f>
        <v>270</v>
      </c>
      <c r="DR9" s="3">
        <f>'Datenreihe 2019'!DQ22*'Eingabe Analyse'!$D10</f>
        <v>180</v>
      </c>
      <c r="DS9" s="3">
        <f>'Datenreihe 2019'!DR22*'Eingabe Analyse'!$D10</f>
        <v>280</v>
      </c>
      <c r="DT9" s="3">
        <f>'Datenreihe 2019'!DS22*'Eingabe Analyse'!$D10</f>
        <v>460</v>
      </c>
      <c r="DU9" s="3">
        <f>'Datenreihe 2019'!DT22*'Eingabe Analyse'!$D10</f>
        <v>420</v>
      </c>
      <c r="DV9" s="3">
        <f>'Datenreihe 2019'!DU22*'Eingabe Analyse'!$D10</f>
        <v>320</v>
      </c>
      <c r="DW9" s="3">
        <f>'Datenreihe 2019'!DV22*'Eingabe Analyse'!$D10</f>
        <v>260</v>
      </c>
      <c r="DX9" s="3">
        <f>'Datenreihe 2019'!DW22*'Eingabe Analyse'!$D10</f>
        <v>350</v>
      </c>
      <c r="DY9" s="3">
        <f>'Datenreihe 2019'!DX22*'Eingabe Analyse'!$D10</f>
        <v>130</v>
      </c>
      <c r="DZ9" s="3">
        <f>'Datenreihe 2019'!DY22*'Eingabe Analyse'!$D10</f>
        <v>340</v>
      </c>
      <c r="EA9" s="3">
        <f>'Datenreihe 2019'!DZ22*'Eingabe Analyse'!$D10</f>
        <v>260</v>
      </c>
      <c r="EB9" s="3">
        <f>'Datenreihe 2019'!EA22*'Eingabe Analyse'!$D10</f>
        <v>230</v>
      </c>
      <c r="EC9" s="3">
        <f>'Datenreihe 2019'!EB22*'Eingabe Analyse'!$D10</f>
        <v>260</v>
      </c>
      <c r="ED9" s="3">
        <f>'Datenreihe 2019'!EC22*'Eingabe Analyse'!$D10</f>
        <v>400</v>
      </c>
      <c r="EE9" s="3">
        <f>'Datenreihe 2019'!ED22*'Eingabe Analyse'!$D10</f>
        <v>290</v>
      </c>
      <c r="EF9" s="3">
        <f>'Datenreihe 2019'!EE22*'Eingabe Analyse'!$D10</f>
        <v>250</v>
      </c>
      <c r="EG9" s="3">
        <f>'Datenreihe 2019'!EF22*'Eingabe Analyse'!$D10</f>
        <v>240</v>
      </c>
      <c r="EH9" s="3">
        <f>'Datenreihe 2019'!EG22*'Eingabe Analyse'!$D10</f>
        <v>290</v>
      </c>
      <c r="EI9" s="3">
        <f>'Datenreihe 2019'!EH22*'Eingabe Analyse'!$D10</f>
        <v>180</v>
      </c>
      <c r="EJ9" s="3">
        <f>'Datenreihe 2019'!EI22*'Eingabe Analyse'!$D10</f>
        <v>160</v>
      </c>
      <c r="EK9" s="3">
        <f>'Datenreihe 2019'!EJ22*'Eingabe Analyse'!$D10</f>
        <v>140</v>
      </c>
      <c r="EL9" s="3">
        <f>'Datenreihe 2019'!EK22*'Eingabe Analyse'!$D10</f>
        <v>190</v>
      </c>
      <c r="EM9" s="3">
        <f>'Datenreihe 2019'!EL22*'Eingabe Analyse'!$D10</f>
        <v>390</v>
      </c>
      <c r="EN9" s="3">
        <f>'Datenreihe 2019'!EM22*'Eingabe Analyse'!$D10</f>
        <v>420</v>
      </c>
      <c r="EO9" s="3">
        <f>'Datenreihe 2019'!EN22*'Eingabe Analyse'!$D10</f>
        <v>130</v>
      </c>
      <c r="EP9" s="3">
        <f>'Datenreihe 2019'!EO22*'Eingabe Analyse'!$D10</f>
        <v>200</v>
      </c>
      <c r="EQ9" s="3">
        <f>'Datenreihe 2019'!EP22*'Eingabe Analyse'!$D10</f>
        <v>160</v>
      </c>
      <c r="ER9" s="3">
        <f>'Datenreihe 2019'!EQ22*'Eingabe Analyse'!$D10</f>
        <v>380</v>
      </c>
      <c r="ES9" s="3">
        <f>'Datenreihe 2019'!ER22*'Eingabe Analyse'!$D10</f>
        <v>340</v>
      </c>
      <c r="ET9" s="3">
        <f>'Datenreihe 2019'!ES22*'Eingabe Analyse'!$D10</f>
        <v>140</v>
      </c>
      <c r="EU9" s="3">
        <f>'Datenreihe 2019'!ET22*'Eingabe Analyse'!$D10</f>
        <v>110</v>
      </c>
      <c r="EV9" s="3">
        <f>'Datenreihe 2019'!EU22*'Eingabe Analyse'!$D10</f>
        <v>400</v>
      </c>
      <c r="EW9" s="3">
        <f>'Datenreihe 2019'!EV22*'Eingabe Analyse'!$D10</f>
        <v>200</v>
      </c>
      <c r="EX9" s="3">
        <f>'Datenreihe 2019'!EW22*'Eingabe Analyse'!$D10</f>
        <v>140</v>
      </c>
      <c r="EY9" s="3">
        <f>'Datenreihe 2019'!EX22*'Eingabe Analyse'!$D10</f>
        <v>180</v>
      </c>
      <c r="EZ9" s="3">
        <f>'Datenreihe 2019'!EY22*'Eingabe Analyse'!$D10</f>
        <v>240</v>
      </c>
      <c r="FA9" s="3">
        <f>'Datenreihe 2019'!EZ22*'Eingabe Analyse'!$D10</f>
        <v>160</v>
      </c>
      <c r="FB9" s="3">
        <f>'Datenreihe 2019'!FA22*'Eingabe Analyse'!$D10</f>
        <v>250</v>
      </c>
      <c r="FC9" s="3">
        <f>'Datenreihe 2019'!FB22*'Eingabe Analyse'!$D10</f>
        <v>380</v>
      </c>
      <c r="FD9" s="3">
        <f>'Datenreihe 2019'!FC22*'Eingabe Analyse'!$D10</f>
        <v>250</v>
      </c>
      <c r="FE9" s="3">
        <f>'Datenreihe 2019'!FD22*'Eingabe Analyse'!$D10</f>
        <v>620</v>
      </c>
      <c r="FF9" s="3">
        <f>'Datenreihe 2019'!FE22*'Eingabe Analyse'!$D10</f>
        <v>220</v>
      </c>
      <c r="FG9" s="3">
        <f>'Datenreihe 2019'!FF22*'Eingabe Analyse'!$D10</f>
        <v>230</v>
      </c>
      <c r="FH9" s="3">
        <f>'Datenreihe 2019'!FG22*'Eingabe Analyse'!$D10</f>
        <v>150</v>
      </c>
      <c r="FI9" s="3">
        <f>'Datenreihe 2019'!FH22*'Eingabe Analyse'!$D10</f>
        <v>200</v>
      </c>
      <c r="FJ9" s="3">
        <f>'Datenreihe 2019'!FI22*'Eingabe Analyse'!$D10</f>
        <v>270</v>
      </c>
      <c r="FK9" s="3">
        <f>'Datenreihe 2019'!FJ22*'Eingabe Analyse'!$D10</f>
        <v>200</v>
      </c>
      <c r="FL9" s="3">
        <f>'Datenreihe 2019'!FK22*'Eingabe Analyse'!$D10</f>
        <v>350</v>
      </c>
      <c r="FM9" s="3">
        <f>'Datenreihe 2019'!FL22*'Eingabe Analyse'!$D10</f>
        <v>120</v>
      </c>
      <c r="FN9" s="3">
        <f>'Datenreihe 2019'!FM22*'Eingabe Analyse'!$D10</f>
        <v>80</v>
      </c>
      <c r="FO9" s="3">
        <f>'Datenreihe 2019'!FN22*'Eingabe Analyse'!$D10</f>
        <v>120</v>
      </c>
      <c r="FP9" s="3">
        <f>'Datenreihe 2019'!FO22*'Eingabe Analyse'!$D10</f>
        <v>150</v>
      </c>
      <c r="FQ9" s="3">
        <f>'Datenreihe 2019'!FP22*'Eingabe Analyse'!$D10</f>
        <v>160</v>
      </c>
      <c r="FR9" s="3">
        <f>'Datenreihe 2019'!FQ22*'Eingabe Analyse'!$D10</f>
        <v>90</v>
      </c>
      <c r="FS9" s="3">
        <f>'Datenreihe 2019'!FR22*'Eingabe Analyse'!$D10</f>
        <v>160</v>
      </c>
      <c r="FT9" s="3">
        <f>'Datenreihe 2019'!FS22*'Eingabe Analyse'!$D10</f>
        <v>260</v>
      </c>
      <c r="FU9" s="3">
        <f>'Datenreihe 2019'!FT22*'Eingabe Analyse'!$D10</f>
        <v>340</v>
      </c>
      <c r="FV9" s="3">
        <f>'Datenreihe 2019'!FU22*'Eingabe Analyse'!$D10</f>
        <v>220</v>
      </c>
      <c r="FW9" s="3">
        <f>'Datenreihe 2019'!FV22*'Eingabe Analyse'!$D10</f>
        <v>280</v>
      </c>
      <c r="FX9" s="3">
        <f>'Datenreihe 2019'!FW22*'Eingabe Analyse'!$D10</f>
        <v>350</v>
      </c>
      <c r="FY9" s="3">
        <f>'Datenreihe 2019'!FX22*'Eingabe Analyse'!$D10</f>
        <v>90</v>
      </c>
      <c r="FZ9" s="3">
        <f>'Datenreihe 2019'!FY22*'Eingabe Analyse'!$D10</f>
        <v>70</v>
      </c>
      <c r="GA9" s="3">
        <f>'Datenreihe 2019'!FZ22*'Eingabe Analyse'!$D10</f>
        <v>350</v>
      </c>
      <c r="GB9" s="3">
        <f>'Datenreihe 2019'!GA22*'Eingabe Analyse'!$D10</f>
        <v>390</v>
      </c>
      <c r="GC9" s="3">
        <f>'Datenreihe 2019'!GB22*'Eingabe Analyse'!$D10</f>
        <v>410</v>
      </c>
      <c r="GD9" s="3">
        <f>'Datenreihe 2019'!GC22*'Eingabe Analyse'!$D10</f>
        <v>290</v>
      </c>
      <c r="GE9" s="3">
        <f>'Datenreihe 2019'!GD22*'Eingabe Analyse'!$D10</f>
        <v>300</v>
      </c>
      <c r="GF9" s="3">
        <f>'Datenreihe 2019'!GE22*'Eingabe Analyse'!$D10</f>
        <v>310</v>
      </c>
      <c r="GG9" s="3">
        <f>'Datenreihe 2019'!GF22*'Eingabe Analyse'!$D10</f>
        <v>340</v>
      </c>
      <c r="GH9" s="3">
        <f>'Datenreihe 2019'!GG22*'Eingabe Analyse'!$D10</f>
        <v>400</v>
      </c>
      <c r="GI9" s="3">
        <f>'Datenreihe 2019'!GH22*'Eingabe Analyse'!$D10</f>
        <v>270</v>
      </c>
      <c r="GJ9" s="3">
        <f>'Datenreihe 2019'!GI22*'Eingabe Analyse'!$D10</f>
        <v>250</v>
      </c>
      <c r="GK9" s="3">
        <f>'Datenreihe 2019'!GJ22*'Eingabe Analyse'!$D10</f>
        <v>130</v>
      </c>
      <c r="GL9" s="3">
        <f>'Datenreihe 2019'!GK22*'Eingabe Analyse'!$D10</f>
        <v>60</v>
      </c>
      <c r="GM9" s="3">
        <f>'Datenreihe 2019'!GL22*'Eingabe Analyse'!$D10</f>
        <v>90</v>
      </c>
      <c r="GN9" s="3">
        <f>'Datenreihe 2019'!GM22*'Eingabe Analyse'!$D10</f>
        <v>210</v>
      </c>
      <c r="GO9" s="3">
        <f>'Datenreihe 2019'!GN22*'Eingabe Analyse'!$D10</f>
        <v>150</v>
      </c>
      <c r="GP9" s="3">
        <f>'Datenreihe 2019'!GO22*'Eingabe Analyse'!$D10</f>
        <v>200</v>
      </c>
      <c r="GQ9" s="3">
        <f>'Datenreihe 2019'!GP22*'Eingabe Analyse'!$D10</f>
        <v>240</v>
      </c>
      <c r="GR9" s="3">
        <f>'Datenreihe 2019'!GQ22*'Eingabe Analyse'!$D10</f>
        <v>50</v>
      </c>
      <c r="GS9" s="3">
        <f>'Datenreihe 2019'!GR22*'Eingabe Analyse'!$D10</f>
        <v>70</v>
      </c>
      <c r="GT9" s="3">
        <f>'Datenreihe 2019'!GS22*'Eingabe Analyse'!$D10</f>
        <v>80</v>
      </c>
      <c r="GU9" s="3">
        <f>'Datenreihe 2019'!GT22*'Eingabe Analyse'!$D10</f>
        <v>240</v>
      </c>
      <c r="GV9" s="3">
        <f>'Datenreihe 2019'!GU22*'Eingabe Analyse'!$D10</f>
        <v>280</v>
      </c>
      <c r="GW9" s="3">
        <f>'Datenreihe 2019'!GV22*'Eingabe Analyse'!$D10</f>
        <v>160</v>
      </c>
      <c r="GX9" s="3">
        <f>'Datenreihe 2019'!GW22*'Eingabe Analyse'!$D10</f>
        <v>70</v>
      </c>
      <c r="GY9" s="3">
        <f>'Datenreihe 2019'!GX22*'Eingabe Analyse'!$D10</f>
        <v>140</v>
      </c>
      <c r="GZ9" s="3">
        <f>'Datenreihe 2019'!GY22*'Eingabe Analyse'!$D10</f>
        <v>160</v>
      </c>
      <c r="HA9" s="3">
        <f>'Datenreihe 2019'!GZ22*'Eingabe Analyse'!$D10</f>
        <v>360</v>
      </c>
      <c r="HB9" s="3">
        <f>'Datenreihe 2019'!HA22*'Eingabe Analyse'!$D10</f>
        <v>440</v>
      </c>
      <c r="HC9" s="3">
        <f>'Datenreihe 2019'!HB22*'Eingabe Analyse'!$D10</f>
        <v>240</v>
      </c>
      <c r="HD9" s="3">
        <f>'Datenreihe 2019'!HC22*'Eingabe Analyse'!$D10</f>
        <v>110</v>
      </c>
      <c r="HE9" s="3">
        <f>'Datenreihe 2019'!HD22*'Eingabe Analyse'!$D10</f>
        <v>80</v>
      </c>
      <c r="HF9" s="3">
        <f>'Datenreihe 2019'!HE22*'Eingabe Analyse'!$D10</f>
        <v>150</v>
      </c>
      <c r="HG9" s="3">
        <f>'Datenreihe 2019'!HF22*'Eingabe Analyse'!$D10</f>
        <v>70</v>
      </c>
      <c r="HH9" s="3">
        <f>'Datenreihe 2019'!HG22*'Eingabe Analyse'!$D10</f>
        <v>60</v>
      </c>
      <c r="HI9" s="3">
        <f>'Datenreihe 2019'!HH22*'Eingabe Analyse'!$D10</f>
        <v>100</v>
      </c>
      <c r="HJ9" s="3">
        <f>'Datenreihe 2019'!HI22*'Eingabe Analyse'!$D10</f>
        <v>60</v>
      </c>
      <c r="HK9" s="3">
        <f>'Datenreihe 2019'!HJ22*'Eingabe Analyse'!$D10</f>
        <v>110</v>
      </c>
      <c r="HL9" s="3">
        <f>'Datenreihe 2019'!HK22*'Eingabe Analyse'!$D10</f>
        <v>160</v>
      </c>
      <c r="HM9" s="3">
        <f>'Datenreihe 2019'!HL22*'Eingabe Analyse'!$D10</f>
        <v>200</v>
      </c>
      <c r="HN9" s="3">
        <f>'Datenreihe 2019'!HM22*'Eingabe Analyse'!$D10</f>
        <v>340</v>
      </c>
      <c r="HO9" s="3">
        <f>'Datenreihe 2019'!HN22*'Eingabe Analyse'!$D10</f>
        <v>190</v>
      </c>
      <c r="HP9" s="3">
        <f>'Datenreihe 2019'!HO22*'Eingabe Analyse'!$D10</f>
        <v>590</v>
      </c>
      <c r="HQ9" s="3">
        <f>'Datenreihe 2019'!HP22*'Eingabe Analyse'!$D10</f>
        <v>400</v>
      </c>
      <c r="HR9" s="3">
        <f>'Datenreihe 2019'!HQ22*'Eingabe Analyse'!$D10</f>
        <v>270</v>
      </c>
      <c r="HS9" s="3">
        <f>'Datenreihe 2019'!HR22*'Eingabe Analyse'!$D10</f>
        <v>260</v>
      </c>
      <c r="HT9" s="3">
        <f>'Datenreihe 2019'!HS22*'Eingabe Analyse'!$D10</f>
        <v>180</v>
      </c>
      <c r="HU9" s="3">
        <f>'Datenreihe 2019'!HT22*'Eingabe Analyse'!$D10</f>
        <v>400</v>
      </c>
      <c r="HV9" s="3">
        <f>'Datenreihe 2019'!HU22*'Eingabe Analyse'!$D10</f>
        <v>220</v>
      </c>
      <c r="HW9" s="3">
        <f>'Datenreihe 2019'!HV22*'Eingabe Analyse'!$D10</f>
        <v>410</v>
      </c>
      <c r="HX9" s="3">
        <f>'Datenreihe 2019'!HW22*'Eingabe Analyse'!$D10</f>
        <v>270</v>
      </c>
      <c r="HY9" s="3">
        <f>'Datenreihe 2019'!HX22*'Eingabe Analyse'!$D10</f>
        <v>310</v>
      </c>
      <c r="HZ9" s="3">
        <f>'Datenreihe 2019'!HY22*'Eingabe Analyse'!$D10</f>
        <v>150</v>
      </c>
      <c r="IA9" s="3">
        <f>'Datenreihe 2019'!HZ22*'Eingabe Analyse'!$D10</f>
        <v>80</v>
      </c>
      <c r="IB9" s="3">
        <f>'Datenreihe 2019'!IA22*'Eingabe Analyse'!$D10</f>
        <v>150</v>
      </c>
      <c r="IC9" s="3">
        <f>'Datenreihe 2019'!IB22*'Eingabe Analyse'!$D10</f>
        <v>100</v>
      </c>
      <c r="ID9" s="3">
        <f>'Datenreihe 2019'!IC22*'Eingabe Analyse'!$D10</f>
        <v>160</v>
      </c>
      <c r="IE9" s="3">
        <f>'Datenreihe 2019'!ID22*'Eingabe Analyse'!$D10</f>
        <v>140</v>
      </c>
      <c r="IF9" s="3">
        <f>'Datenreihe 2019'!IE22*'Eingabe Analyse'!$D10</f>
        <v>80</v>
      </c>
      <c r="IG9" s="3">
        <f>'Datenreihe 2019'!IF22*'Eingabe Analyse'!$D10</f>
        <v>100</v>
      </c>
      <c r="IH9" s="3">
        <f>'Datenreihe 2019'!IG22*'Eingabe Analyse'!$D10</f>
        <v>100</v>
      </c>
      <c r="II9" s="3">
        <f>'Datenreihe 2019'!IH22*'Eingabe Analyse'!$D10</f>
        <v>100</v>
      </c>
      <c r="IJ9" s="3">
        <f>'Datenreihe 2019'!II22*'Eingabe Analyse'!$D10</f>
        <v>60</v>
      </c>
      <c r="IK9" s="3">
        <f>'Datenreihe 2019'!IJ22*'Eingabe Analyse'!$D10</f>
        <v>140</v>
      </c>
      <c r="IL9" s="3">
        <f>'Datenreihe 2019'!IK22*'Eingabe Analyse'!$D10</f>
        <v>270</v>
      </c>
      <c r="IM9" s="3">
        <f>'Datenreihe 2019'!IL22*'Eingabe Analyse'!$D10</f>
        <v>210</v>
      </c>
      <c r="IN9" s="3">
        <f>'Datenreihe 2019'!IM22*'Eingabe Analyse'!$D10</f>
        <v>340</v>
      </c>
      <c r="IO9" s="3">
        <f>'Datenreihe 2019'!IN22*'Eingabe Analyse'!$D10</f>
        <v>310</v>
      </c>
      <c r="IP9" s="3">
        <f>'Datenreihe 2019'!IO22*'Eingabe Analyse'!$D10</f>
        <v>480</v>
      </c>
      <c r="IQ9" s="3">
        <f>'Datenreihe 2019'!IP22*'Eingabe Analyse'!$D10</f>
        <v>320</v>
      </c>
      <c r="IR9" s="3">
        <f>'Datenreihe 2019'!IQ22*'Eingabe Analyse'!$D10</f>
        <v>120</v>
      </c>
      <c r="IS9" s="3">
        <f>'Datenreihe 2019'!IR22*'Eingabe Analyse'!$D10</f>
        <v>40</v>
      </c>
      <c r="IT9" s="3">
        <f>'Datenreihe 2019'!IS22*'Eingabe Analyse'!$D10</f>
        <v>110</v>
      </c>
      <c r="IU9" s="3">
        <f>'Datenreihe 2019'!IT22*'Eingabe Analyse'!$D10</f>
        <v>300</v>
      </c>
      <c r="IV9" s="3">
        <f>'Datenreihe 2019'!IU22*'Eingabe Analyse'!$D10</f>
        <v>360</v>
      </c>
      <c r="IW9" s="3">
        <f>'Datenreihe 2019'!IV22*'Eingabe Analyse'!$D10</f>
        <v>300</v>
      </c>
      <c r="IX9" s="3">
        <f>'Datenreihe 2019'!IW22*'Eingabe Analyse'!$D10</f>
        <v>350</v>
      </c>
      <c r="IY9" s="3">
        <f>'Datenreihe 2019'!IX22*'Eingabe Analyse'!$D10</f>
        <v>110</v>
      </c>
      <c r="IZ9" s="3">
        <f>'Datenreihe 2019'!IY22*'Eingabe Analyse'!$D10</f>
        <v>430</v>
      </c>
      <c r="JA9" s="3">
        <f>'Datenreihe 2019'!IZ22*'Eingabe Analyse'!$D10</f>
        <v>200</v>
      </c>
      <c r="JB9" s="3">
        <f>'Datenreihe 2019'!JA22*'Eingabe Analyse'!$D10</f>
        <v>580</v>
      </c>
      <c r="JC9" s="3">
        <f>'Datenreihe 2019'!JB22*'Eingabe Analyse'!$D10</f>
        <v>470</v>
      </c>
      <c r="JD9" s="3">
        <f>'Datenreihe 2019'!JC22*'Eingabe Analyse'!$D10</f>
        <v>200</v>
      </c>
      <c r="JE9" s="3">
        <f>'Datenreihe 2019'!JD22*'Eingabe Analyse'!$D10</f>
        <v>120</v>
      </c>
      <c r="JF9" s="3">
        <f>'Datenreihe 2019'!JE22*'Eingabe Analyse'!$D10</f>
        <v>170</v>
      </c>
      <c r="JG9" s="3">
        <f>'Datenreihe 2019'!JF22*'Eingabe Analyse'!$D10</f>
        <v>240</v>
      </c>
      <c r="JH9" s="3">
        <f>'Datenreihe 2019'!JG22*'Eingabe Analyse'!$D10</f>
        <v>190</v>
      </c>
      <c r="JI9" s="3">
        <f>'Datenreihe 2019'!JH22*'Eingabe Analyse'!$D10</f>
        <v>130</v>
      </c>
      <c r="JJ9" s="3">
        <f>'Datenreihe 2019'!JI22*'Eingabe Analyse'!$D10</f>
        <v>160</v>
      </c>
      <c r="JK9" s="3">
        <f>'Datenreihe 2019'!JJ22*'Eingabe Analyse'!$D10</f>
        <v>270</v>
      </c>
      <c r="JL9" s="3">
        <f>'Datenreihe 2019'!JK22*'Eingabe Analyse'!$D10</f>
        <v>390</v>
      </c>
      <c r="JM9" s="3">
        <f>'Datenreihe 2019'!JL22*'Eingabe Analyse'!$D10</f>
        <v>670</v>
      </c>
      <c r="JN9" s="3">
        <f>'Datenreihe 2019'!JM22*'Eingabe Analyse'!$D10</f>
        <v>690</v>
      </c>
      <c r="JO9" s="3">
        <f>'Datenreihe 2019'!JN22*'Eingabe Analyse'!$D10</f>
        <v>810</v>
      </c>
      <c r="JP9" s="3">
        <f>'Datenreihe 2019'!JO22*'Eingabe Analyse'!$D10</f>
        <v>420</v>
      </c>
      <c r="JQ9" s="3">
        <f>'Datenreihe 2019'!JP22*'Eingabe Analyse'!$D10</f>
        <v>440</v>
      </c>
      <c r="JR9" s="3">
        <f>'Datenreihe 2019'!JQ22*'Eingabe Analyse'!$D10</f>
        <v>270</v>
      </c>
      <c r="JS9" s="3">
        <f>'Datenreihe 2019'!JR22*'Eingabe Analyse'!$D10</f>
        <v>280</v>
      </c>
      <c r="JT9" s="3">
        <f>'Datenreihe 2019'!JS22*'Eingabe Analyse'!$D10</f>
        <v>320</v>
      </c>
      <c r="JU9" s="3">
        <f>'Datenreihe 2019'!JT22*'Eingabe Analyse'!$D10</f>
        <v>340</v>
      </c>
      <c r="JV9" s="3">
        <f>'Datenreihe 2019'!JU22*'Eingabe Analyse'!$D10</f>
        <v>190</v>
      </c>
      <c r="JW9" s="3">
        <f>'Datenreihe 2019'!JV22*'Eingabe Analyse'!$D10</f>
        <v>550</v>
      </c>
      <c r="JX9" s="3">
        <f>'Datenreihe 2019'!JW22*'Eingabe Analyse'!$D10</f>
        <v>570</v>
      </c>
      <c r="JY9" s="3">
        <f>'Datenreihe 2019'!JX22*'Eingabe Analyse'!$D10</f>
        <v>670</v>
      </c>
      <c r="JZ9" s="3">
        <f>'Datenreihe 2019'!JY22*'Eingabe Analyse'!$D10</f>
        <v>840</v>
      </c>
      <c r="KA9" s="3">
        <f>'Datenreihe 2019'!JZ22*'Eingabe Analyse'!$D10</f>
        <v>610</v>
      </c>
      <c r="KB9" s="3">
        <f>'Datenreihe 2019'!KA22*'Eingabe Analyse'!$D10</f>
        <v>440</v>
      </c>
      <c r="KC9" s="3">
        <f>'Datenreihe 2019'!KB22*'Eingabe Analyse'!$D10</f>
        <v>340</v>
      </c>
      <c r="KD9" s="3">
        <f>'Datenreihe 2019'!KC22*'Eingabe Analyse'!$D10</f>
        <v>230</v>
      </c>
      <c r="KE9" s="3">
        <f>'Datenreihe 2019'!KD22*'Eingabe Analyse'!$D10</f>
        <v>420</v>
      </c>
      <c r="KF9" s="3">
        <f>'Datenreihe 2019'!KE22*'Eingabe Analyse'!$D10</f>
        <v>330</v>
      </c>
      <c r="KG9" s="3">
        <f>'Datenreihe 2019'!KF22*'Eingabe Analyse'!$D10</f>
        <v>530</v>
      </c>
      <c r="KH9" s="3">
        <f>'Datenreihe 2019'!KG22*'Eingabe Analyse'!$D10</f>
        <v>470</v>
      </c>
      <c r="KI9" s="3">
        <f>'Datenreihe 2019'!KH22*'Eingabe Analyse'!$D10</f>
        <v>150</v>
      </c>
      <c r="KJ9" s="3">
        <f>'Datenreihe 2019'!KI22*'Eingabe Analyse'!$D10</f>
        <v>180</v>
      </c>
      <c r="KK9" s="3">
        <f>'Datenreihe 2019'!KJ22*'Eingabe Analyse'!$D10</f>
        <v>170</v>
      </c>
      <c r="KL9" s="3">
        <f>'Datenreihe 2019'!KK22*'Eingabe Analyse'!$D10</f>
        <v>170</v>
      </c>
      <c r="KM9" s="3">
        <f>'Datenreihe 2019'!KL22*'Eingabe Analyse'!$D10</f>
        <v>270</v>
      </c>
      <c r="KN9" s="3">
        <f>'Datenreihe 2019'!KM22*'Eingabe Analyse'!$D10</f>
        <v>530</v>
      </c>
      <c r="KO9" s="3">
        <f>'Datenreihe 2019'!KN22*'Eingabe Analyse'!$D10</f>
        <v>720</v>
      </c>
      <c r="KP9" s="3">
        <f>'Datenreihe 2019'!KO22*'Eingabe Analyse'!$D10</f>
        <v>640</v>
      </c>
      <c r="KQ9" s="3">
        <f>'Datenreihe 2019'!KP22*'Eingabe Analyse'!$D10</f>
        <v>290</v>
      </c>
      <c r="KR9" s="3">
        <f>'Datenreihe 2019'!KQ22*'Eingabe Analyse'!$D10</f>
        <v>140</v>
      </c>
      <c r="KS9" s="3">
        <f>'Datenreihe 2019'!KR22*'Eingabe Analyse'!$D10</f>
        <v>130</v>
      </c>
      <c r="KT9" s="3">
        <f>'Datenreihe 2019'!KS22*'Eingabe Analyse'!$D10</f>
        <v>190</v>
      </c>
      <c r="KU9" s="3">
        <f>'Datenreihe 2019'!KT22*'Eingabe Analyse'!$D10</f>
        <v>430</v>
      </c>
      <c r="KV9" s="3">
        <f>'Datenreihe 2019'!KU22*'Eingabe Analyse'!$D10</f>
        <v>600</v>
      </c>
      <c r="KW9" s="3">
        <f>'Datenreihe 2019'!KV22*'Eingabe Analyse'!$D10</f>
        <v>310</v>
      </c>
      <c r="KX9" s="3">
        <f>'Datenreihe 2019'!KW22*'Eingabe Analyse'!$D10</f>
        <v>270</v>
      </c>
      <c r="KY9" s="3">
        <f>'Datenreihe 2019'!KX22*'Eingabe Analyse'!$D10</f>
        <v>220</v>
      </c>
      <c r="KZ9" s="3">
        <f>'Datenreihe 2019'!KY22*'Eingabe Analyse'!$D10</f>
        <v>110</v>
      </c>
      <c r="LA9" s="3">
        <f>'Datenreihe 2019'!KZ22*'Eingabe Analyse'!$D10</f>
        <v>290</v>
      </c>
      <c r="LB9" s="3">
        <f>'Datenreihe 2019'!LA22*'Eingabe Analyse'!$D10</f>
        <v>160</v>
      </c>
      <c r="LC9" s="3">
        <f>'Datenreihe 2019'!LB22*'Eingabe Analyse'!$D10</f>
        <v>160</v>
      </c>
      <c r="LD9" s="3">
        <f>'Datenreihe 2019'!LC22*'Eingabe Analyse'!$D10</f>
        <v>140</v>
      </c>
      <c r="LE9" s="3">
        <f>'Datenreihe 2019'!LD22*'Eingabe Analyse'!$D10</f>
        <v>420</v>
      </c>
      <c r="LF9" s="3">
        <f>'Datenreihe 2019'!LE22*'Eingabe Analyse'!$D10</f>
        <v>530</v>
      </c>
      <c r="LG9" s="3">
        <f>'Datenreihe 2019'!LF22*'Eingabe Analyse'!$D10</f>
        <v>360</v>
      </c>
      <c r="LH9" s="3">
        <f>'Datenreihe 2019'!LG22*'Eingabe Analyse'!$D10</f>
        <v>340</v>
      </c>
      <c r="LI9" s="3">
        <f>'Datenreihe 2019'!LH22*'Eingabe Analyse'!$D10</f>
        <v>500</v>
      </c>
      <c r="LJ9" s="3">
        <f>'Datenreihe 2019'!LI22*'Eingabe Analyse'!$D10</f>
        <v>320</v>
      </c>
      <c r="LK9" s="3">
        <f>'Datenreihe 2019'!LJ22*'Eingabe Analyse'!$D10</f>
        <v>310</v>
      </c>
      <c r="LL9" s="3">
        <f>'Datenreihe 2019'!LK22*'Eingabe Analyse'!$D10</f>
        <v>400</v>
      </c>
      <c r="LM9" s="3">
        <f>'Datenreihe 2019'!LL22*'Eingabe Analyse'!$D10</f>
        <v>420</v>
      </c>
      <c r="LN9" s="3">
        <f>'Datenreihe 2019'!LM22*'Eingabe Analyse'!$D10</f>
        <v>40</v>
      </c>
      <c r="LO9" s="3">
        <f>'Datenreihe 2019'!LN22*'Eingabe Analyse'!$D10</f>
        <v>130</v>
      </c>
      <c r="LP9" s="3">
        <f>'Datenreihe 2019'!LO22*'Eingabe Analyse'!$D10</f>
        <v>270</v>
      </c>
      <c r="LQ9" s="3">
        <f>'Datenreihe 2019'!LP22*'Eingabe Analyse'!$D10</f>
        <v>630</v>
      </c>
      <c r="LR9" s="3">
        <f>'Datenreihe 2019'!LQ22*'Eingabe Analyse'!$D10</f>
        <v>320</v>
      </c>
      <c r="LS9" s="3">
        <f>'Datenreihe 2019'!LR22*'Eingabe Analyse'!$D10</f>
        <v>60</v>
      </c>
      <c r="LT9" s="3">
        <f>'Datenreihe 2019'!LS22*'Eingabe Analyse'!$D10</f>
        <v>230</v>
      </c>
      <c r="LU9" s="3">
        <f>'Datenreihe 2019'!LT22*'Eingabe Analyse'!$D10</f>
        <v>540</v>
      </c>
      <c r="LV9" s="3">
        <f>'Datenreihe 2019'!LU22*'Eingabe Analyse'!$D10</f>
        <v>870</v>
      </c>
      <c r="LW9" s="3">
        <f>'Datenreihe 2019'!LV22*'Eingabe Analyse'!$D10</f>
        <v>650</v>
      </c>
      <c r="LX9" s="3">
        <f>'Datenreihe 2019'!LW22*'Eingabe Analyse'!$D10</f>
        <v>210</v>
      </c>
      <c r="LY9" s="3">
        <f>'Datenreihe 2019'!LX22*'Eingabe Analyse'!$D10</f>
        <v>130</v>
      </c>
      <c r="LZ9" s="3">
        <f>'Datenreihe 2019'!LY22*'Eingabe Analyse'!$D10</f>
        <v>350</v>
      </c>
      <c r="MA9" s="3">
        <f>'Datenreihe 2019'!LZ22*'Eingabe Analyse'!$D10</f>
        <v>270</v>
      </c>
      <c r="MB9" s="3">
        <f>'Datenreihe 2019'!MA22*'Eingabe Analyse'!$D10</f>
        <v>290</v>
      </c>
      <c r="MC9" s="3">
        <f>'Datenreihe 2019'!MB22*'Eingabe Analyse'!$D10</f>
        <v>420</v>
      </c>
      <c r="MD9" s="3">
        <f>'Datenreihe 2019'!MC22*'Eingabe Analyse'!$D10</f>
        <v>860</v>
      </c>
      <c r="ME9" s="3">
        <f>'Datenreihe 2019'!MD22*'Eingabe Analyse'!$D10</f>
        <v>860</v>
      </c>
      <c r="MF9" s="3">
        <f>'Datenreihe 2019'!ME22*'Eingabe Analyse'!$D10</f>
        <v>930</v>
      </c>
      <c r="MG9" s="3">
        <f>'Datenreihe 2019'!MF22*'Eingabe Analyse'!$D10</f>
        <v>770</v>
      </c>
      <c r="MH9" s="3">
        <f>'Datenreihe 2019'!MG22*'Eingabe Analyse'!$D10</f>
        <v>560</v>
      </c>
      <c r="MI9" s="3">
        <f>'Datenreihe 2019'!MH22*'Eingabe Analyse'!$D10</f>
        <v>470</v>
      </c>
      <c r="MJ9" s="3">
        <f>'Datenreihe 2019'!MI22*'Eingabe Analyse'!$D10</f>
        <v>390</v>
      </c>
      <c r="MK9" s="3">
        <f>'Datenreihe 2019'!MJ22*'Eingabe Analyse'!$D10</f>
        <v>570</v>
      </c>
      <c r="ML9" s="3">
        <f>'Datenreihe 2019'!MK22*'Eingabe Analyse'!$D10</f>
        <v>840</v>
      </c>
      <c r="MM9" s="3">
        <f>'Datenreihe 2019'!ML22*'Eingabe Analyse'!$D10</f>
        <v>880</v>
      </c>
      <c r="MN9" s="3">
        <f>'Datenreihe 2019'!MM22*'Eingabe Analyse'!$D10</f>
        <v>460</v>
      </c>
      <c r="MO9" s="3">
        <f>'Datenreihe 2019'!MN22*'Eingabe Analyse'!$D10</f>
        <v>530</v>
      </c>
      <c r="MP9" s="3">
        <f>'Datenreihe 2019'!MO22*'Eingabe Analyse'!$D10</f>
        <v>430</v>
      </c>
      <c r="MQ9" s="3">
        <f>'Datenreihe 2019'!MP22*'Eingabe Analyse'!$D10</f>
        <v>560</v>
      </c>
      <c r="MR9" s="3">
        <f>'Datenreihe 2019'!MQ22*'Eingabe Analyse'!$D10</f>
        <v>660</v>
      </c>
      <c r="MS9" s="3">
        <f>'Datenreihe 2019'!MR22*'Eingabe Analyse'!$D10</f>
        <v>440</v>
      </c>
      <c r="MT9" s="3">
        <f>'Datenreihe 2019'!MS22*'Eingabe Analyse'!$D10</f>
        <v>420</v>
      </c>
      <c r="MU9" s="3">
        <f>'Datenreihe 2019'!MT22*'Eingabe Analyse'!$D10</f>
        <v>620</v>
      </c>
      <c r="MV9" s="3">
        <f>'Datenreihe 2019'!MU22*'Eingabe Analyse'!$D10</f>
        <v>470</v>
      </c>
      <c r="MW9" s="3">
        <f>'Datenreihe 2019'!MV22*'Eingabe Analyse'!$D10</f>
        <v>300</v>
      </c>
      <c r="MX9" s="3">
        <f>'Datenreihe 2019'!MW22*'Eingabe Analyse'!$D10</f>
        <v>140</v>
      </c>
      <c r="MY9" s="3">
        <f>'Datenreihe 2019'!MX22*'Eingabe Analyse'!$D10</f>
        <v>150</v>
      </c>
      <c r="MZ9" s="3">
        <f>'Datenreihe 2019'!MY22*'Eingabe Analyse'!$D10</f>
        <v>160</v>
      </c>
      <c r="NA9" s="3">
        <f>'Datenreihe 2019'!MZ22*'Eingabe Analyse'!$D10</f>
        <v>340</v>
      </c>
      <c r="NB9" s="3">
        <f>'Datenreihe 2019'!NA22*'Eingabe Analyse'!$D10</f>
        <v>670</v>
      </c>
      <c r="NC9" s="3">
        <f>'Datenreihe 2019'!NB22*'Eingabe Analyse'!$D10</f>
        <v>450</v>
      </c>
    </row>
    <row r="10" spans="1:367" s="3" customFormat="1" ht="11.25" x14ac:dyDescent="0.25">
      <c r="A10" s="3">
        <v>9</v>
      </c>
      <c r="B10" s="3" t="s">
        <v>0</v>
      </c>
      <c r="C10" s="3">
        <f>'Datenreihe 2019'!B23*'Eingabe Analyse'!$D11</f>
        <v>10</v>
      </c>
      <c r="D10" s="3">
        <f>'Datenreihe 2019'!C23*'Eingabe Analyse'!$D11</f>
        <v>40</v>
      </c>
      <c r="E10" s="3">
        <f>'Datenreihe 2019'!D23*'Eingabe Analyse'!$D11</f>
        <v>30</v>
      </c>
      <c r="F10" s="3">
        <f>'Datenreihe 2019'!E23*'Eingabe Analyse'!$D11</f>
        <v>10</v>
      </c>
      <c r="G10" s="3">
        <f>'Datenreihe 2019'!F23*'Eingabe Analyse'!$D11</f>
        <v>10</v>
      </c>
      <c r="H10" s="3">
        <f>'Datenreihe 2019'!G23*'Eingabe Analyse'!$D11</f>
        <v>10</v>
      </c>
      <c r="I10" s="3">
        <f>'Datenreihe 2019'!H23*'Eingabe Analyse'!$D11</f>
        <v>10</v>
      </c>
      <c r="J10" s="3">
        <f>'Datenreihe 2019'!I23*'Eingabe Analyse'!$D11</f>
        <v>20</v>
      </c>
      <c r="K10" s="3">
        <f>'Datenreihe 2019'!J23*'Eingabe Analyse'!$D11</f>
        <v>10</v>
      </c>
      <c r="L10" s="3">
        <f>'Datenreihe 2019'!K23*'Eingabe Analyse'!$D11</f>
        <v>10</v>
      </c>
      <c r="M10" s="3">
        <f>'Datenreihe 2019'!L23*'Eingabe Analyse'!$D11</f>
        <v>10</v>
      </c>
      <c r="N10" s="3">
        <f>'Datenreihe 2019'!M23*'Eingabe Analyse'!$D11</f>
        <v>10</v>
      </c>
      <c r="O10" s="3">
        <f>'Datenreihe 2019'!N23*'Eingabe Analyse'!$D11</f>
        <v>10</v>
      </c>
      <c r="P10" s="3">
        <f>'Datenreihe 2019'!O23*'Eingabe Analyse'!$D11</f>
        <v>30</v>
      </c>
      <c r="Q10" s="3">
        <f>'Datenreihe 2019'!P23*'Eingabe Analyse'!$D11</f>
        <v>20</v>
      </c>
      <c r="R10" s="3">
        <f>'Datenreihe 2019'!Q23*'Eingabe Analyse'!$D11</f>
        <v>40</v>
      </c>
      <c r="S10" s="3">
        <f>'Datenreihe 2019'!R23*'Eingabe Analyse'!$D11</f>
        <v>20</v>
      </c>
      <c r="T10" s="3">
        <f>'Datenreihe 2019'!S23*'Eingabe Analyse'!$D11</f>
        <v>50</v>
      </c>
      <c r="U10" s="3">
        <f>'Datenreihe 2019'!T23*'Eingabe Analyse'!$D11</f>
        <v>70</v>
      </c>
      <c r="V10" s="3">
        <f>'Datenreihe 2019'!U23*'Eingabe Analyse'!$D11</f>
        <v>60</v>
      </c>
      <c r="W10" s="3">
        <f>'Datenreihe 2019'!V23*'Eingabe Analyse'!$D11</f>
        <v>60</v>
      </c>
      <c r="X10" s="3">
        <f>'Datenreihe 2019'!W23*'Eingabe Analyse'!$D11</f>
        <v>40</v>
      </c>
      <c r="Y10" s="3">
        <f>'Datenreihe 2019'!X23*'Eingabe Analyse'!$D11</f>
        <v>30</v>
      </c>
      <c r="Z10" s="3">
        <f>'Datenreihe 2019'!Y23*'Eingabe Analyse'!$D11</f>
        <v>20</v>
      </c>
      <c r="AA10" s="3">
        <f>'Datenreihe 2019'!Z23*'Eingabe Analyse'!$D11</f>
        <v>20</v>
      </c>
      <c r="AB10" s="3">
        <f>'Datenreihe 2019'!AA23*'Eingabe Analyse'!$D11</f>
        <v>10</v>
      </c>
      <c r="AC10" s="3">
        <f>'Datenreihe 2019'!AB23*'Eingabe Analyse'!$D11</f>
        <v>30</v>
      </c>
      <c r="AD10" s="3">
        <f>'Datenreihe 2019'!AC23*'Eingabe Analyse'!$D11</f>
        <v>30</v>
      </c>
      <c r="AE10" s="3">
        <f>'Datenreihe 2019'!AD23*'Eingabe Analyse'!$D11</f>
        <v>40</v>
      </c>
      <c r="AF10" s="3">
        <f>'Datenreihe 2019'!AE23*'Eingabe Analyse'!$D11</f>
        <v>40</v>
      </c>
      <c r="AG10" s="3">
        <f>'Datenreihe 2019'!AF23*'Eingabe Analyse'!$D11</f>
        <v>60</v>
      </c>
      <c r="AH10" s="3">
        <f>'Datenreihe 2019'!AG23*'Eingabe Analyse'!$D11</f>
        <v>20</v>
      </c>
      <c r="AI10" s="3">
        <f>'Datenreihe 2019'!AH23*'Eingabe Analyse'!$D11</f>
        <v>20</v>
      </c>
      <c r="AJ10" s="3">
        <f>'Datenreihe 2019'!AI23*'Eingabe Analyse'!$D11</f>
        <v>20</v>
      </c>
      <c r="AK10" s="3">
        <f>'Datenreihe 2019'!AJ23*'Eingabe Analyse'!$D11</f>
        <v>60</v>
      </c>
      <c r="AL10" s="3">
        <f>'Datenreihe 2019'!AK23*'Eingabe Analyse'!$D11</f>
        <v>40</v>
      </c>
      <c r="AM10" s="3">
        <f>'Datenreihe 2019'!AL23*'Eingabe Analyse'!$D11</f>
        <v>60</v>
      </c>
      <c r="AN10" s="3">
        <f>'Datenreihe 2019'!AM23*'Eingabe Analyse'!$D11</f>
        <v>30</v>
      </c>
      <c r="AO10" s="3">
        <f>'Datenreihe 2019'!AN23*'Eingabe Analyse'!$D11</f>
        <v>60</v>
      </c>
      <c r="AP10" s="3">
        <f>'Datenreihe 2019'!AO23*'Eingabe Analyse'!$D11</f>
        <v>70</v>
      </c>
      <c r="AQ10" s="3">
        <f>'Datenreihe 2019'!AP23*'Eingabe Analyse'!$D11</f>
        <v>30</v>
      </c>
      <c r="AR10" s="3">
        <f>'Datenreihe 2019'!AQ23*'Eingabe Analyse'!$D11</f>
        <v>50</v>
      </c>
      <c r="AS10" s="3">
        <f>'Datenreihe 2019'!AR23*'Eingabe Analyse'!$D11</f>
        <v>50</v>
      </c>
      <c r="AT10" s="3">
        <f>'Datenreihe 2019'!AS23*'Eingabe Analyse'!$D11</f>
        <v>80</v>
      </c>
      <c r="AU10" s="3">
        <f>'Datenreihe 2019'!AT23*'Eingabe Analyse'!$D11</f>
        <v>120</v>
      </c>
      <c r="AV10" s="3">
        <f>'Datenreihe 2019'!AU23*'Eingabe Analyse'!$D11</f>
        <v>140</v>
      </c>
      <c r="AW10" s="3">
        <f>'Datenreihe 2019'!AV23*'Eingabe Analyse'!$D11</f>
        <v>140</v>
      </c>
      <c r="AX10" s="3">
        <f>'Datenreihe 2019'!AW23*'Eingabe Analyse'!$D11</f>
        <v>140</v>
      </c>
      <c r="AY10" s="3">
        <f>'Datenreihe 2019'!AX23*'Eingabe Analyse'!$D11</f>
        <v>150</v>
      </c>
      <c r="AZ10" s="3">
        <f>'Datenreihe 2019'!AY23*'Eingabe Analyse'!$D11</f>
        <v>80</v>
      </c>
      <c r="BA10" s="3">
        <f>'Datenreihe 2019'!AZ23*'Eingabe Analyse'!$D11</f>
        <v>90</v>
      </c>
      <c r="BB10" s="3">
        <f>'Datenreihe 2019'!BA23*'Eingabe Analyse'!$D11</f>
        <v>70</v>
      </c>
      <c r="BC10" s="3">
        <f>'Datenreihe 2019'!BB23*'Eingabe Analyse'!$D11</f>
        <v>50</v>
      </c>
      <c r="BD10" s="3">
        <f>'Datenreihe 2019'!BC23*'Eingabe Analyse'!$D11</f>
        <v>150</v>
      </c>
      <c r="BE10" s="3">
        <f>'Datenreihe 2019'!BD23*'Eingabe Analyse'!$D11</f>
        <v>140</v>
      </c>
      <c r="BF10" s="3">
        <f>'Datenreihe 2019'!BE23*'Eingabe Analyse'!$D11</f>
        <v>160</v>
      </c>
      <c r="BG10" s="3">
        <f>'Datenreihe 2019'!BF23*'Eingabe Analyse'!$D11</f>
        <v>150</v>
      </c>
      <c r="BH10" s="3">
        <f>'Datenreihe 2019'!BG23*'Eingabe Analyse'!$D11</f>
        <v>170</v>
      </c>
      <c r="BI10" s="3">
        <f>'Datenreihe 2019'!BH23*'Eingabe Analyse'!$D11</f>
        <v>140</v>
      </c>
      <c r="BJ10" s="3">
        <f>'Datenreihe 2019'!BI23*'Eingabe Analyse'!$D11</f>
        <v>40</v>
      </c>
      <c r="BK10" s="3">
        <f>'Datenreihe 2019'!BJ23*'Eingabe Analyse'!$D11</f>
        <v>40</v>
      </c>
      <c r="BL10" s="3">
        <f>'Datenreihe 2019'!BK23*'Eingabe Analyse'!$D11</f>
        <v>50</v>
      </c>
      <c r="BM10" s="3">
        <f>'Datenreihe 2019'!BL23*'Eingabe Analyse'!$D11</f>
        <v>70</v>
      </c>
      <c r="BN10" s="3">
        <f>'Datenreihe 2019'!BM23*'Eingabe Analyse'!$D11</f>
        <v>80</v>
      </c>
      <c r="BO10" s="3">
        <f>'Datenreihe 2019'!BN23*'Eingabe Analyse'!$D11</f>
        <v>110</v>
      </c>
      <c r="BP10" s="3">
        <f>'Datenreihe 2019'!BO23*'Eingabe Analyse'!$D11</f>
        <v>80</v>
      </c>
      <c r="BQ10" s="3">
        <f>'Datenreihe 2019'!BP23*'Eingabe Analyse'!$D11</f>
        <v>90</v>
      </c>
      <c r="BR10" s="3">
        <f>'Datenreihe 2019'!BQ23*'Eingabe Analyse'!$D11</f>
        <v>70</v>
      </c>
      <c r="BS10" s="3">
        <f>'Datenreihe 2019'!BR23*'Eingabe Analyse'!$D11</f>
        <v>60</v>
      </c>
      <c r="BT10" s="3">
        <f>'Datenreihe 2019'!BS23*'Eingabe Analyse'!$D11</f>
        <v>80</v>
      </c>
      <c r="BU10" s="3">
        <f>'Datenreihe 2019'!BT23*'Eingabe Analyse'!$D11</f>
        <v>130</v>
      </c>
      <c r="BV10" s="3">
        <f>'Datenreihe 2019'!BU23*'Eingabe Analyse'!$D11</f>
        <v>90</v>
      </c>
      <c r="BW10" s="3">
        <f>'Datenreihe 2019'!BV23*'Eingabe Analyse'!$D11</f>
        <v>40</v>
      </c>
      <c r="BX10" s="3">
        <f>'Datenreihe 2019'!BW23*'Eingabe Analyse'!$D11</f>
        <v>40</v>
      </c>
      <c r="BY10" s="3">
        <f>'Datenreihe 2019'!BX23*'Eingabe Analyse'!$D11</f>
        <v>60</v>
      </c>
      <c r="BZ10" s="3">
        <f>'Datenreihe 2019'!BY23*'Eingabe Analyse'!$D11</f>
        <v>120</v>
      </c>
      <c r="CA10" s="3">
        <f>'Datenreihe 2019'!BZ23*'Eingabe Analyse'!$D11</f>
        <v>120</v>
      </c>
      <c r="CB10" s="3">
        <f>'Datenreihe 2019'!CA23*'Eingabe Analyse'!$D11</f>
        <v>150</v>
      </c>
      <c r="CC10" s="3">
        <f>'Datenreihe 2019'!CB23*'Eingabe Analyse'!$D11</f>
        <v>180</v>
      </c>
      <c r="CD10" s="3">
        <f>'Datenreihe 2019'!CC23*'Eingabe Analyse'!$D11</f>
        <v>190</v>
      </c>
      <c r="CE10" s="3">
        <f>'Datenreihe 2019'!CD23*'Eingabe Analyse'!$D11</f>
        <v>190</v>
      </c>
      <c r="CF10" s="3">
        <f>'Datenreihe 2019'!CE23*'Eingabe Analyse'!$D11</f>
        <v>180</v>
      </c>
      <c r="CG10" s="3">
        <f>'Datenreihe 2019'!CF23*'Eingabe Analyse'!$D11</f>
        <v>160</v>
      </c>
      <c r="CH10" s="3">
        <f>'Datenreihe 2019'!CG23*'Eingabe Analyse'!$D11</f>
        <v>120</v>
      </c>
      <c r="CI10" s="3">
        <f>'Datenreihe 2019'!CH23*'Eingabe Analyse'!$D11</f>
        <v>100</v>
      </c>
      <c r="CJ10" s="3">
        <f>'Datenreihe 2019'!CI23*'Eingabe Analyse'!$D11</f>
        <v>100</v>
      </c>
      <c r="CK10" s="3">
        <f>'Datenreihe 2019'!CJ23*'Eingabe Analyse'!$D11</f>
        <v>120</v>
      </c>
      <c r="CL10" s="3">
        <f>'Datenreihe 2019'!CK23*'Eingabe Analyse'!$D11</f>
        <v>200</v>
      </c>
      <c r="CM10" s="3">
        <f>'Datenreihe 2019'!CL23*'Eingabe Analyse'!$D11</f>
        <v>230</v>
      </c>
      <c r="CN10" s="3">
        <f>'Datenreihe 2019'!CM23*'Eingabe Analyse'!$D11</f>
        <v>190</v>
      </c>
      <c r="CO10" s="3">
        <f>'Datenreihe 2019'!CN23*'Eingabe Analyse'!$D11</f>
        <v>240</v>
      </c>
      <c r="CP10" s="3">
        <f>'Datenreihe 2019'!CO23*'Eingabe Analyse'!$D11</f>
        <v>200</v>
      </c>
      <c r="CQ10" s="3">
        <f>'Datenreihe 2019'!CP23*'Eingabe Analyse'!$D11</f>
        <v>140</v>
      </c>
      <c r="CR10" s="3">
        <f>'Datenreihe 2019'!CQ23*'Eingabe Analyse'!$D11</f>
        <v>120</v>
      </c>
      <c r="CS10" s="3">
        <f>'Datenreihe 2019'!CR23*'Eingabe Analyse'!$D11</f>
        <v>90</v>
      </c>
      <c r="CT10" s="3">
        <f>'Datenreihe 2019'!CS23*'Eingabe Analyse'!$D11</f>
        <v>200</v>
      </c>
      <c r="CU10" s="3">
        <f>'Datenreihe 2019'!CT23*'Eingabe Analyse'!$D11</f>
        <v>210</v>
      </c>
      <c r="CV10" s="3">
        <f>'Datenreihe 2019'!CU23*'Eingabe Analyse'!$D11</f>
        <v>170</v>
      </c>
      <c r="CW10" s="3">
        <f>'Datenreihe 2019'!CV23*'Eingabe Analyse'!$D11</f>
        <v>170</v>
      </c>
      <c r="CX10" s="3">
        <f>'Datenreihe 2019'!CW23*'Eingabe Analyse'!$D11</f>
        <v>170</v>
      </c>
      <c r="CY10" s="3">
        <f>'Datenreihe 2019'!CX23*'Eingabe Analyse'!$D11</f>
        <v>170</v>
      </c>
      <c r="CZ10" s="3">
        <f>'Datenreihe 2019'!CY23*'Eingabe Analyse'!$D11</f>
        <v>130</v>
      </c>
      <c r="DA10" s="3">
        <f>'Datenreihe 2019'!CZ23*'Eingabe Analyse'!$D11</f>
        <v>140</v>
      </c>
      <c r="DB10" s="3">
        <f>'Datenreihe 2019'!DA23*'Eingabe Analyse'!$D11</f>
        <v>130</v>
      </c>
      <c r="DC10" s="3">
        <f>'Datenreihe 2019'!DB23*'Eingabe Analyse'!$D11</f>
        <v>260</v>
      </c>
      <c r="DD10" s="3">
        <f>'Datenreihe 2019'!DC23*'Eingabe Analyse'!$D11</f>
        <v>250</v>
      </c>
      <c r="DE10" s="3">
        <f>'Datenreihe 2019'!DD23*'Eingabe Analyse'!$D11</f>
        <v>230</v>
      </c>
      <c r="DF10" s="3">
        <f>'Datenreihe 2019'!DE23*'Eingabe Analyse'!$D11</f>
        <v>270</v>
      </c>
      <c r="DG10" s="3">
        <f>'Datenreihe 2019'!DF23*'Eingabe Analyse'!$D11</f>
        <v>270</v>
      </c>
      <c r="DH10" s="3">
        <f>'Datenreihe 2019'!DG23*'Eingabe Analyse'!$D11</f>
        <v>270</v>
      </c>
      <c r="DI10" s="3">
        <f>'Datenreihe 2019'!DH23*'Eingabe Analyse'!$D11</f>
        <v>270</v>
      </c>
      <c r="DJ10" s="3">
        <f>'Datenreihe 2019'!DI23*'Eingabe Analyse'!$D11</f>
        <v>270</v>
      </c>
      <c r="DK10" s="3">
        <f>'Datenreihe 2019'!DJ23*'Eingabe Analyse'!$D11</f>
        <v>210</v>
      </c>
      <c r="DL10" s="3">
        <f>'Datenreihe 2019'!DK23*'Eingabe Analyse'!$D11</f>
        <v>240</v>
      </c>
      <c r="DM10" s="3">
        <f>'Datenreihe 2019'!DL23*'Eingabe Analyse'!$D11</f>
        <v>240</v>
      </c>
      <c r="DN10" s="3">
        <f>'Datenreihe 2019'!DM23*'Eingabe Analyse'!$D11</f>
        <v>120</v>
      </c>
      <c r="DO10" s="3">
        <f>'Datenreihe 2019'!DN23*'Eingabe Analyse'!$D11</f>
        <v>140</v>
      </c>
      <c r="DP10" s="3">
        <f>'Datenreihe 2019'!DO23*'Eingabe Analyse'!$D11</f>
        <v>150</v>
      </c>
      <c r="DQ10" s="3">
        <f>'Datenreihe 2019'!DP23*'Eingabe Analyse'!$D11</f>
        <v>120</v>
      </c>
      <c r="DR10" s="3">
        <f>'Datenreihe 2019'!DQ23*'Eingabe Analyse'!$D11</f>
        <v>220</v>
      </c>
      <c r="DS10" s="3">
        <f>'Datenreihe 2019'!DR23*'Eingabe Analyse'!$D11</f>
        <v>210</v>
      </c>
      <c r="DT10" s="3">
        <f>'Datenreihe 2019'!DS23*'Eingabe Analyse'!$D11</f>
        <v>180</v>
      </c>
      <c r="DU10" s="3">
        <f>'Datenreihe 2019'!DT23*'Eingabe Analyse'!$D11</f>
        <v>140</v>
      </c>
      <c r="DV10" s="3">
        <f>'Datenreihe 2019'!DU23*'Eingabe Analyse'!$D11</f>
        <v>130</v>
      </c>
      <c r="DW10" s="3">
        <f>'Datenreihe 2019'!DV23*'Eingabe Analyse'!$D11</f>
        <v>170</v>
      </c>
      <c r="DX10" s="3">
        <f>'Datenreihe 2019'!DW23*'Eingabe Analyse'!$D11</f>
        <v>160</v>
      </c>
      <c r="DY10" s="3">
        <f>'Datenreihe 2019'!DX23*'Eingabe Analyse'!$D11</f>
        <v>200</v>
      </c>
      <c r="DZ10" s="3">
        <f>'Datenreihe 2019'!DY23*'Eingabe Analyse'!$D11</f>
        <v>130</v>
      </c>
      <c r="EA10" s="3">
        <f>'Datenreihe 2019'!DZ23*'Eingabe Analyse'!$D11</f>
        <v>160</v>
      </c>
      <c r="EB10" s="3">
        <f>'Datenreihe 2019'!EA23*'Eingabe Analyse'!$D11</f>
        <v>160</v>
      </c>
      <c r="EC10" s="3">
        <f>'Datenreihe 2019'!EB23*'Eingabe Analyse'!$D11</f>
        <v>120</v>
      </c>
      <c r="ED10" s="3">
        <f>'Datenreihe 2019'!EC23*'Eingabe Analyse'!$D11</f>
        <v>200</v>
      </c>
      <c r="EE10" s="3">
        <f>'Datenreihe 2019'!ED23*'Eingabe Analyse'!$D11</f>
        <v>270</v>
      </c>
      <c r="EF10" s="3">
        <f>'Datenreihe 2019'!EE23*'Eingabe Analyse'!$D11</f>
        <v>230</v>
      </c>
      <c r="EG10" s="3">
        <f>'Datenreihe 2019'!EF23*'Eingabe Analyse'!$D11</f>
        <v>200</v>
      </c>
      <c r="EH10" s="3">
        <f>'Datenreihe 2019'!EG23*'Eingabe Analyse'!$D11</f>
        <v>110</v>
      </c>
      <c r="EI10" s="3">
        <f>'Datenreihe 2019'!EH23*'Eingabe Analyse'!$D11</f>
        <v>190</v>
      </c>
      <c r="EJ10" s="3">
        <f>'Datenreihe 2019'!EI23*'Eingabe Analyse'!$D11</f>
        <v>250</v>
      </c>
      <c r="EK10" s="3">
        <f>'Datenreihe 2019'!EJ23*'Eingabe Analyse'!$D11</f>
        <v>240</v>
      </c>
      <c r="EL10" s="3">
        <f>'Datenreihe 2019'!EK23*'Eingabe Analyse'!$D11</f>
        <v>110</v>
      </c>
      <c r="EM10" s="3">
        <f>'Datenreihe 2019'!EL23*'Eingabe Analyse'!$D11</f>
        <v>100</v>
      </c>
      <c r="EN10" s="3">
        <f>'Datenreihe 2019'!EM23*'Eingabe Analyse'!$D11</f>
        <v>110</v>
      </c>
      <c r="EO10" s="3">
        <f>'Datenreihe 2019'!EN23*'Eingabe Analyse'!$D11</f>
        <v>270</v>
      </c>
      <c r="EP10" s="3">
        <f>'Datenreihe 2019'!EO23*'Eingabe Analyse'!$D11</f>
        <v>260</v>
      </c>
      <c r="EQ10" s="3">
        <f>'Datenreihe 2019'!EP23*'Eingabe Analyse'!$D11</f>
        <v>200</v>
      </c>
      <c r="ER10" s="3">
        <f>'Datenreihe 2019'!EQ23*'Eingabe Analyse'!$D11</f>
        <v>220</v>
      </c>
      <c r="ES10" s="3">
        <f>'Datenreihe 2019'!ER23*'Eingabe Analyse'!$D11</f>
        <v>170</v>
      </c>
      <c r="ET10" s="3">
        <f>'Datenreihe 2019'!ES23*'Eingabe Analyse'!$D11</f>
        <v>140</v>
      </c>
      <c r="EU10" s="3">
        <f>'Datenreihe 2019'!ET23*'Eingabe Analyse'!$D11</f>
        <v>210</v>
      </c>
      <c r="EV10" s="3">
        <f>'Datenreihe 2019'!EU23*'Eingabe Analyse'!$D11</f>
        <v>220</v>
      </c>
      <c r="EW10" s="3">
        <f>'Datenreihe 2019'!EV23*'Eingabe Analyse'!$D11</f>
        <v>190</v>
      </c>
      <c r="EX10" s="3">
        <f>'Datenreihe 2019'!EW23*'Eingabe Analyse'!$D11</f>
        <v>280</v>
      </c>
      <c r="EY10" s="3">
        <f>'Datenreihe 2019'!EX23*'Eingabe Analyse'!$D11</f>
        <v>290</v>
      </c>
      <c r="EZ10" s="3">
        <f>'Datenreihe 2019'!EY23*'Eingabe Analyse'!$D11</f>
        <v>240</v>
      </c>
      <c r="FA10" s="3">
        <f>'Datenreihe 2019'!EZ23*'Eingabe Analyse'!$D11</f>
        <v>270</v>
      </c>
      <c r="FB10" s="3">
        <f>'Datenreihe 2019'!FA23*'Eingabe Analyse'!$D11</f>
        <v>270</v>
      </c>
      <c r="FC10" s="3">
        <f>'Datenreihe 2019'!FB23*'Eingabe Analyse'!$D11</f>
        <v>150</v>
      </c>
      <c r="FD10" s="3">
        <f>'Datenreihe 2019'!FC23*'Eingabe Analyse'!$D11</f>
        <v>270</v>
      </c>
      <c r="FE10" s="3">
        <f>'Datenreihe 2019'!FD23*'Eingabe Analyse'!$D11</f>
        <v>210</v>
      </c>
      <c r="FF10" s="3">
        <f>'Datenreihe 2019'!FE23*'Eingabe Analyse'!$D11</f>
        <v>250</v>
      </c>
      <c r="FG10" s="3">
        <f>'Datenreihe 2019'!FF23*'Eingabe Analyse'!$D11</f>
        <v>170</v>
      </c>
      <c r="FH10" s="3">
        <f>'Datenreihe 2019'!FG23*'Eingabe Analyse'!$D11</f>
        <v>180</v>
      </c>
      <c r="FI10" s="3">
        <f>'Datenreihe 2019'!FH23*'Eingabe Analyse'!$D11</f>
        <v>160</v>
      </c>
      <c r="FJ10" s="3">
        <f>'Datenreihe 2019'!FI23*'Eingabe Analyse'!$D11</f>
        <v>260</v>
      </c>
      <c r="FK10" s="3">
        <f>'Datenreihe 2019'!FJ23*'Eingabe Analyse'!$D11</f>
        <v>240</v>
      </c>
      <c r="FL10" s="3">
        <f>'Datenreihe 2019'!FK23*'Eingabe Analyse'!$D11</f>
        <v>220</v>
      </c>
      <c r="FM10" s="3">
        <f>'Datenreihe 2019'!FL23*'Eingabe Analyse'!$D11</f>
        <v>170</v>
      </c>
      <c r="FN10" s="3">
        <f>'Datenreihe 2019'!FM23*'Eingabe Analyse'!$D11</f>
        <v>270</v>
      </c>
      <c r="FO10" s="3">
        <f>'Datenreihe 2019'!FN23*'Eingabe Analyse'!$D11</f>
        <v>270</v>
      </c>
      <c r="FP10" s="3">
        <f>'Datenreihe 2019'!FO23*'Eingabe Analyse'!$D11</f>
        <v>260</v>
      </c>
      <c r="FQ10" s="3">
        <f>'Datenreihe 2019'!FP23*'Eingabe Analyse'!$D11</f>
        <v>180</v>
      </c>
      <c r="FR10" s="3">
        <f>'Datenreihe 2019'!FQ23*'Eingabe Analyse'!$D11</f>
        <v>230</v>
      </c>
      <c r="FS10" s="3">
        <f>'Datenreihe 2019'!FR23*'Eingabe Analyse'!$D11</f>
        <v>220</v>
      </c>
      <c r="FT10" s="3">
        <f>'Datenreihe 2019'!FS23*'Eingabe Analyse'!$D11</f>
        <v>250</v>
      </c>
      <c r="FU10" s="3">
        <f>'Datenreihe 2019'!FT23*'Eingabe Analyse'!$D11</f>
        <v>290</v>
      </c>
      <c r="FV10" s="3">
        <f>'Datenreihe 2019'!FU23*'Eingabe Analyse'!$D11</f>
        <v>280</v>
      </c>
      <c r="FW10" s="3">
        <f>'Datenreihe 2019'!FV23*'Eingabe Analyse'!$D11</f>
        <v>280</v>
      </c>
      <c r="FX10" s="3">
        <f>'Datenreihe 2019'!FW23*'Eingabe Analyse'!$D11</f>
        <v>270</v>
      </c>
      <c r="FY10" s="3">
        <f>'Datenreihe 2019'!FX23*'Eingabe Analyse'!$D11</f>
        <v>290</v>
      </c>
      <c r="FZ10" s="3">
        <f>'Datenreihe 2019'!FY23*'Eingabe Analyse'!$D11</f>
        <v>300</v>
      </c>
      <c r="GA10" s="3">
        <f>'Datenreihe 2019'!FZ23*'Eingabe Analyse'!$D11</f>
        <v>290</v>
      </c>
      <c r="GB10" s="3">
        <f>'Datenreihe 2019'!GA23*'Eingabe Analyse'!$D11</f>
        <v>220</v>
      </c>
      <c r="GC10" s="3">
        <f>'Datenreihe 2019'!GB23*'Eingabe Analyse'!$D11</f>
        <v>250</v>
      </c>
      <c r="GD10" s="3">
        <f>'Datenreihe 2019'!GC23*'Eingabe Analyse'!$D11</f>
        <v>260</v>
      </c>
      <c r="GE10" s="3">
        <f>'Datenreihe 2019'!GD23*'Eingabe Analyse'!$D11</f>
        <v>280</v>
      </c>
      <c r="GF10" s="3">
        <f>'Datenreihe 2019'!GE23*'Eingabe Analyse'!$D11</f>
        <v>220</v>
      </c>
      <c r="GG10" s="3">
        <f>'Datenreihe 2019'!GF23*'Eingabe Analyse'!$D11</f>
        <v>210</v>
      </c>
      <c r="GH10" s="3">
        <f>'Datenreihe 2019'!GG23*'Eingabe Analyse'!$D11</f>
        <v>170</v>
      </c>
      <c r="GI10" s="3">
        <f>'Datenreihe 2019'!GH23*'Eingabe Analyse'!$D11</f>
        <v>180</v>
      </c>
      <c r="GJ10" s="3">
        <f>'Datenreihe 2019'!GI23*'Eingabe Analyse'!$D11</f>
        <v>200</v>
      </c>
      <c r="GK10" s="3">
        <f>'Datenreihe 2019'!GJ23*'Eingabe Analyse'!$D11</f>
        <v>260</v>
      </c>
      <c r="GL10" s="3">
        <f>'Datenreihe 2019'!GK23*'Eingabe Analyse'!$D11</f>
        <v>140</v>
      </c>
      <c r="GM10" s="3">
        <f>'Datenreihe 2019'!GL23*'Eingabe Analyse'!$D11</f>
        <v>160</v>
      </c>
      <c r="GN10" s="3">
        <f>'Datenreihe 2019'!GM23*'Eingabe Analyse'!$D11</f>
        <v>150</v>
      </c>
      <c r="GO10" s="3">
        <f>'Datenreihe 2019'!GN23*'Eingabe Analyse'!$D11</f>
        <v>150</v>
      </c>
      <c r="GP10" s="3">
        <f>'Datenreihe 2019'!GO23*'Eingabe Analyse'!$D11</f>
        <v>170</v>
      </c>
      <c r="GQ10" s="3">
        <f>'Datenreihe 2019'!GP23*'Eingabe Analyse'!$D11</f>
        <v>210</v>
      </c>
      <c r="GR10" s="3">
        <f>'Datenreihe 2019'!GQ23*'Eingabe Analyse'!$D11</f>
        <v>230</v>
      </c>
      <c r="GS10" s="3">
        <f>'Datenreihe 2019'!GR23*'Eingabe Analyse'!$D11</f>
        <v>240</v>
      </c>
      <c r="GT10" s="3">
        <f>'Datenreihe 2019'!GS23*'Eingabe Analyse'!$D11</f>
        <v>180</v>
      </c>
      <c r="GU10" s="3">
        <f>'Datenreihe 2019'!GT23*'Eingabe Analyse'!$D11</f>
        <v>230</v>
      </c>
      <c r="GV10" s="3">
        <f>'Datenreihe 2019'!GU23*'Eingabe Analyse'!$D11</f>
        <v>220</v>
      </c>
      <c r="GW10" s="3">
        <f>'Datenreihe 2019'!GV23*'Eingabe Analyse'!$D11</f>
        <v>220</v>
      </c>
      <c r="GX10" s="3">
        <f>'Datenreihe 2019'!GW23*'Eingabe Analyse'!$D11</f>
        <v>280</v>
      </c>
      <c r="GY10" s="3">
        <f>'Datenreihe 2019'!GX23*'Eingabe Analyse'!$D11</f>
        <v>270</v>
      </c>
      <c r="GZ10" s="3">
        <f>'Datenreihe 2019'!GY23*'Eingabe Analyse'!$D11</f>
        <v>260</v>
      </c>
      <c r="HA10" s="3">
        <f>'Datenreihe 2019'!GZ23*'Eingabe Analyse'!$D11</f>
        <v>260</v>
      </c>
      <c r="HB10" s="3">
        <f>'Datenreihe 2019'!HA23*'Eingabe Analyse'!$D11</f>
        <v>200</v>
      </c>
      <c r="HC10" s="3">
        <f>'Datenreihe 2019'!HB23*'Eingabe Analyse'!$D11</f>
        <v>150</v>
      </c>
      <c r="HD10" s="3">
        <f>'Datenreihe 2019'!HC23*'Eingabe Analyse'!$D11</f>
        <v>160</v>
      </c>
      <c r="HE10" s="3">
        <f>'Datenreihe 2019'!HD23*'Eingabe Analyse'!$D11</f>
        <v>200</v>
      </c>
      <c r="HF10" s="3">
        <f>'Datenreihe 2019'!HE23*'Eingabe Analyse'!$D11</f>
        <v>150</v>
      </c>
      <c r="HG10" s="3">
        <f>'Datenreihe 2019'!HF23*'Eingabe Analyse'!$D11</f>
        <v>220</v>
      </c>
      <c r="HH10" s="3">
        <f>'Datenreihe 2019'!HG23*'Eingabe Analyse'!$D11</f>
        <v>190</v>
      </c>
      <c r="HI10" s="3">
        <f>'Datenreihe 2019'!HH23*'Eingabe Analyse'!$D11</f>
        <v>180</v>
      </c>
      <c r="HJ10" s="3">
        <f>'Datenreihe 2019'!HI23*'Eingabe Analyse'!$D11</f>
        <v>230</v>
      </c>
      <c r="HK10" s="3">
        <f>'Datenreihe 2019'!HJ23*'Eingabe Analyse'!$D11</f>
        <v>160</v>
      </c>
      <c r="HL10" s="3">
        <f>'Datenreihe 2019'!HK23*'Eingabe Analyse'!$D11</f>
        <v>190</v>
      </c>
      <c r="HM10" s="3">
        <f>'Datenreihe 2019'!HL23*'Eingabe Analyse'!$D11</f>
        <v>120</v>
      </c>
      <c r="HN10" s="3">
        <f>'Datenreihe 2019'!HM23*'Eingabe Analyse'!$D11</f>
        <v>220</v>
      </c>
      <c r="HO10" s="3">
        <f>'Datenreihe 2019'!HN23*'Eingabe Analyse'!$D11</f>
        <v>190</v>
      </c>
      <c r="HP10" s="3">
        <f>'Datenreihe 2019'!HO23*'Eingabe Analyse'!$D11</f>
        <v>150</v>
      </c>
      <c r="HQ10" s="3">
        <f>'Datenreihe 2019'!HP23*'Eingabe Analyse'!$D11</f>
        <v>230</v>
      </c>
      <c r="HR10" s="3">
        <f>'Datenreihe 2019'!HQ23*'Eingabe Analyse'!$D11</f>
        <v>150</v>
      </c>
      <c r="HS10" s="3">
        <f>'Datenreihe 2019'!HR23*'Eingabe Analyse'!$D11</f>
        <v>180</v>
      </c>
      <c r="HT10" s="3">
        <f>'Datenreihe 2019'!HS23*'Eingabe Analyse'!$D11</f>
        <v>230</v>
      </c>
      <c r="HU10" s="3">
        <f>'Datenreihe 2019'!HT23*'Eingabe Analyse'!$D11</f>
        <v>130</v>
      </c>
      <c r="HV10" s="3">
        <f>'Datenreihe 2019'!HU23*'Eingabe Analyse'!$D11</f>
        <v>210</v>
      </c>
      <c r="HW10" s="3">
        <f>'Datenreihe 2019'!HV23*'Eingabe Analyse'!$D11</f>
        <v>110</v>
      </c>
      <c r="HX10" s="3">
        <f>'Datenreihe 2019'!HW23*'Eingabe Analyse'!$D11</f>
        <v>180</v>
      </c>
      <c r="HY10" s="3">
        <f>'Datenreihe 2019'!HX23*'Eingabe Analyse'!$D11</f>
        <v>180</v>
      </c>
      <c r="HZ10" s="3">
        <f>'Datenreihe 2019'!HY23*'Eingabe Analyse'!$D11</f>
        <v>120</v>
      </c>
      <c r="IA10" s="3">
        <f>'Datenreihe 2019'!HZ23*'Eingabe Analyse'!$D11</f>
        <v>230</v>
      </c>
      <c r="IB10" s="3">
        <f>'Datenreihe 2019'!IA23*'Eingabe Analyse'!$D11</f>
        <v>240</v>
      </c>
      <c r="IC10" s="3">
        <f>'Datenreihe 2019'!IB23*'Eingabe Analyse'!$D11</f>
        <v>240</v>
      </c>
      <c r="ID10" s="3">
        <f>'Datenreihe 2019'!IC23*'Eingabe Analyse'!$D11</f>
        <v>240</v>
      </c>
      <c r="IE10" s="3">
        <f>'Datenreihe 2019'!ID23*'Eingabe Analyse'!$D11</f>
        <v>220</v>
      </c>
      <c r="IF10" s="3">
        <f>'Datenreihe 2019'!IE23*'Eingabe Analyse'!$D11</f>
        <v>220</v>
      </c>
      <c r="IG10" s="3">
        <f>'Datenreihe 2019'!IF23*'Eingabe Analyse'!$D11</f>
        <v>220</v>
      </c>
      <c r="IH10" s="3">
        <f>'Datenreihe 2019'!IG23*'Eingabe Analyse'!$D11</f>
        <v>190</v>
      </c>
      <c r="II10" s="3">
        <f>'Datenreihe 2019'!IH23*'Eingabe Analyse'!$D11</f>
        <v>170</v>
      </c>
      <c r="IJ10" s="3">
        <f>'Datenreihe 2019'!II23*'Eingabe Analyse'!$D11</f>
        <v>220</v>
      </c>
      <c r="IK10" s="3">
        <f>'Datenreihe 2019'!IJ23*'Eingabe Analyse'!$D11</f>
        <v>230</v>
      </c>
      <c r="IL10" s="3">
        <f>'Datenreihe 2019'!IK23*'Eingabe Analyse'!$D11</f>
        <v>150</v>
      </c>
      <c r="IM10" s="3">
        <f>'Datenreihe 2019'!IL23*'Eingabe Analyse'!$D11</f>
        <v>180</v>
      </c>
      <c r="IN10" s="3">
        <f>'Datenreihe 2019'!IM23*'Eingabe Analyse'!$D11</f>
        <v>190</v>
      </c>
      <c r="IO10" s="3">
        <f>'Datenreihe 2019'!IN23*'Eingabe Analyse'!$D11</f>
        <v>220</v>
      </c>
      <c r="IP10" s="3">
        <f>'Datenreihe 2019'!IO23*'Eingabe Analyse'!$D11</f>
        <v>140</v>
      </c>
      <c r="IQ10" s="3">
        <f>'Datenreihe 2019'!IP23*'Eingabe Analyse'!$D11</f>
        <v>170</v>
      </c>
      <c r="IR10" s="3">
        <f>'Datenreihe 2019'!IQ23*'Eingabe Analyse'!$D11</f>
        <v>100</v>
      </c>
      <c r="IS10" s="3">
        <f>'Datenreihe 2019'!IR23*'Eingabe Analyse'!$D11</f>
        <v>100</v>
      </c>
      <c r="IT10" s="3">
        <f>'Datenreihe 2019'!IS23*'Eingabe Analyse'!$D11</f>
        <v>80</v>
      </c>
      <c r="IU10" s="3">
        <f>'Datenreihe 2019'!IT23*'Eingabe Analyse'!$D11</f>
        <v>190</v>
      </c>
      <c r="IV10" s="3">
        <f>'Datenreihe 2019'!IU23*'Eingabe Analyse'!$D11</f>
        <v>190</v>
      </c>
      <c r="IW10" s="3">
        <f>'Datenreihe 2019'!IV23*'Eingabe Analyse'!$D11</f>
        <v>150</v>
      </c>
      <c r="IX10" s="3">
        <f>'Datenreihe 2019'!IW23*'Eingabe Analyse'!$D11</f>
        <v>150</v>
      </c>
      <c r="IY10" s="3">
        <f>'Datenreihe 2019'!IX23*'Eingabe Analyse'!$D11</f>
        <v>210</v>
      </c>
      <c r="IZ10" s="3">
        <f>'Datenreihe 2019'!IY23*'Eingabe Analyse'!$D11</f>
        <v>200</v>
      </c>
      <c r="JA10" s="3">
        <f>'Datenreihe 2019'!IZ23*'Eingabe Analyse'!$D11</f>
        <v>120</v>
      </c>
      <c r="JB10" s="3">
        <f>'Datenreihe 2019'!JA23*'Eingabe Analyse'!$D11</f>
        <v>140</v>
      </c>
      <c r="JC10" s="3">
        <f>'Datenreihe 2019'!JB23*'Eingabe Analyse'!$D11</f>
        <v>190</v>
      </c>
      <c r="JD10" s="3">
        <f>'Datenreihe 2019'!JC23*'Eingabe Analyse'!$D11</f>
        <v>200</v>
      </c>
      <c r="JE10" s="3">
        <f>'Datenreihe 2019'!JD23*'Eingabe Analyse'!$D11</f>
        <v>190</v>
      </c>
      <c r="JF10" s="3">
        <f>'Datenreihe 2019'!JE23*'Eingabe Analyse'!$D11</f>
        <v>220</v>
      </c>
      <c r="JG10" s="3">
        <f>'Datenreihe 2019'!JF23*'Eingabe Analyse'!$D11</f>
        <v>180</v>
      </c>
      <c r="JH10" s="3">
        <f>'Datenreihe 2019'!JG23*'Eingabe Analyse'!$D11</f>
        <v>90</v>
      </c>
      <c r="JI10" s="3">
        <f>'Datenreihe 2019'!JH23*'Eingabe Analyse'!$D11</f>
        <v>110</v>
      </c>
      <c r="JJ10" s="3">
        <f>'Datenreihe 2019'!JI23*'Eingabe Analyse'!$D11</f>
        <v>90</v>
      </c>
      <c r="JK10" s="3">
        <f>'Datenreihe 2019'!JJ23*'Eingabe Analyse'!$D11</f>
        <v>80</v>
      </c>
      <c r="JL10" s="3">
        <f>'Datenreihe 2019'!JK23*'Eingabe Analyse'!$D11</f>
        <v>80</v>
      </c>
      <c r="JM10" s="3">
        <f>'Datenreihe 2019'!JL23*'Eingabe Analyse'!$D11</f>
        <v>120</v>
      </c>
      <c r="JN10" s="3">
        <f>'Datenreihe 2019'!JM23*'Eingabe Analyse'!$D11</f>
        <v>110</v>
      </c>
      <c r="JO10" s="3">
        <f>'Datenreihe 2019'!JN23*'Eingabe Analyse'!$D11</f>
        <v>110</v>
      </c>
      <c r="JP10" s="3">
        <f>'Datenreihe 2019'!JO23*'Eingabe Analyse'!$D11</f>
        <v>90</v>
      </c>
      <c r="JQ10" s="3">
        <f>'Datenreihe 2019'!JP23*'Eingabe Analyse'!$D11</f>
        <v>90</v>
      </c>
      <c r="JR10" s="3">
        <f>'Datenreihe 2019'!JQ23*'Eingabe Analyse'!$D11</f>
        <v>100</v>
      </c>
      <c r="JS10" s="3">
        <f>'Datenreihe 2019'!JR23*'Eingabe Analyse'!$D11</f>
        <v>50</v>
      </c>
      <c r="JT10" s="3">
        <f>'Datenreihe 2019'!JS23*'Eingabe Analyse'!$D11</f>
        <v>70</v>
      </c>
      <c r="JU10" s="3">
        <f>'Datenreihe 2019'!JT23*'Eingabe Analyse'!$D11</f>
        <v>80</v>
      </c>
      <c r="JV10" s="3">
        <f>'Datenreihe 2019'!JU23*'Eingabe Analyse'!$D11</f>
        <v>110</v>
      </c>
      <c r="JW10" s="3">
        <f>'Datenreihe 2019'!JV23*'Eingabe Analyse'!$D11</f>
        <v>40</v>
      </c>
      <c r="JX10" s="3">
        <f>'Datenreihe 2019'!JW23*'Eingabe Analyse'!$D11</f>
        <v>60</v>
      </c>
      <c r="JY10" s="3">
        <f>'Datenreihe 2019'!JX23*'Eingabe Analyse'!$D11</f>
        <v>90</v>
      </c>
      <c r="JZ10" s="3">
        <f>'Datenreihe 2019'!JY23*'Eingabe Analyse'!$D11</f>
        <v>100</v>
      </c>
      <c r="KA10" s="3">
        <f>'Datenreihe 2019'!JZ23*'Eingabe Analyse'!$D11</f>
        <v>130</v>
      </c>
      <c r="KB10" s="3">
        <f>'Datenreihe 2019'!KA23*'Eingabe Analyse'!$D11</f>
        <v>130</v>
      </c>
      <c r="KC10" s="3">
        <f>'Datenreihe 2019'!KB23*'Eingabe Analyse'!$D11</f>
        <v>150</v>
      </c>
      <c r="KD10" s="3">
        <f>'Datenreihe 2019'!KC23*'Eingabe Analyse'!$D11</f>
        <v>110</v>
      </c>
      <c r="KE10" s="3">
        <f>'Datenreihe 2019'!KD23*'Eingabe Analyse'!$D11</f>
        <v>90</v>
      </c>
      <c r="KF10" s="3">
        <f>'Datenreihe 2019'!KE23*'Eingabe Analyse'!$D11</f>
        <v>90</v>
      </c>
      <c r="KG10" s="3">
        <f>'Datenreihe 2019'!KF23*'Eingabe Analyse'!$D11</f>
        <v>90</v>
      </c>
      <c r="KH10" s="3">
        <f>'Datenreihe 2019'!KG23*'Eingabe Analyse'!$D11</f>
        <v>50</v>
      </c>
      <c r="KI10" s="3">
        <f>'Datenreihe 2019'!KH23*'Eingabe Analyse'!$D11</f>
        <v>80</v>
      </c>
      <c r="KJ10" s="3">
        <f>'Datenreihe 2019'!KI23*'Eingabe Analyse'!$D11</f>
        <v>70</v>
      </c>
      <c r="KK10" s="3">
        <f>'Datenreihe 2019'!KJ23*'Eingabe Analyse'!$D11</f>
        <v>80</v>
      </c>
      <c r="KL10" s="3">
        <f>'Datenreihe 2019'!KK23*'Eingabe Analyse'!$D11</f>
        <v>80</v>
      </c>
      <c r="KM10" s="3">
        <f>'Datenreihe 2019'!KL23*'Eingabe Analyse'!$D11</f>
        <v>70</v>
      </c>
      <c r="KN10" s="3">
        <f>'Datenreihe 2019'!KM23*'Eingabe Analyse'!$D11</f>
        <v>90</v>
      </c>
      <c r="KO10" s="3">
        <f>'Datenreihe 2019'!KN23*'Eingabe Analyse'!$D11</f>
        <v>110</v>
      </c>
      <c r="KP10" s="3">
        <f>'Datenreihe 2019'!KO23*'Eingabe Analyse'!$D11</f>
        <v>70</v>
      </c>
      <c r="KQ10" s="3">
        <f>'Datenreihe 2019'!KP23*'Eingabe Analyse'!$D11</f>
        <v>80</v>
      </c>
      <c r="KR10" s="3">
        <f>'Datenreihe 2019'!KQ23*'Eingabe Analyse'!$D11</f>
        <v>70</v>
      </c>
      <c r="KS10" s="3">
        <f>'Datenreihe 2019'!KR23*'Eingabe Analyse'!$D11</f>
        <v>90</v>
      </c>
      <c r="KT10" s="3">
        <f>'Datenreihe 2019'!KS23*'Eingabe Analyse'!$D11</f>
        <v>120</v>
      </c>
      <c r="KU10" s="3">
        <f>'Datenreihe 2019'!KT23*'Eingabe Analyse'!$D11</f>
        <v>40</v>
      </c>
      <c r="KV10" s="3">
        <f>'Datenreihe 2019'!KU23*'Eingabe Analyse'!$D11</f>
        <v>50</v>
      </c>
      <c r="KW10" s="3">
        <f>'Datenreihe 2019'!KV23*'Eingabe Analyse'!$D11</f>
        <v>40</v>
      </c>
      <c r="KX10" s="3">
        <f>'Datenreihe 2019'!KW23*'Eingabe Analyse'!$D11</f>
        <v>50</v>
      </c>
      <c r="KY10" s="3">
        <f>'Datenreihe 2019'!KX23*'Eingabe Analyse'!$D11</f>
        <v>40</v>
      </c>
      <c r="KZ10" s="3">
        <f>'Datenreihe 2019'!KY23*'Eingabe Analyse'!$D11</f>
        <v>40</v>
      </c>
      <c r="LA10" s="3">
        <f>'Datenreihe 2019'!KZ23*'Eingabe Analyse'!$D11</f>
        <v>60</v>
      </c>
      <c r="LB10" s="3">
        <f>'Datenreihe 2019'!LA23*'Eingabe Analyse'!$D11</f>
        <v>40</v>
      </c>
      <c r="LC10" s="3">
        <f>'Datenreihe 2019'!LB23*'Eingabe Analyse'!$D11</f>
        <v>40</v>
      </c>
      <c r="LD10" s="3">
        <f>'Datenreihe 2019'!LC23*'Eingabe Analyse'!$D11</f>
        <v>70</v>
      </c>
      <c r="LE10" s="3">
        <f>'Datenreihe 2019'!LD23*'Eingabe Analyse'!$D11</f>
        <v>40</v>
      </c>
      <c r="LF10" s="3">
        <f>'Datenreihe 2019'!LE23*'Eingabe Analyse'!$D11</f>
        <v>40</v>
      </c>
      <c r="LG10" s="3">
        <f>'Datenreihe 2019'!LF23*'Eingabe Analyse'!$D11</f>
        <v>30</v>
      </c>
      <c r="LH10" s="3">
        <f>'Datenreihe 2019'!LG23*'Eingabe Analyse'!$D11</f>
        <v>80</v>
      </c>
      <c r="LI10" s="3">
        <f>'Datenreihe 2019'!LH23*'Eingabe Analyse'!$D11</f>
        <v>30</v>
      </c>
      <c r="LJ10" s="3">
        <f>'Datenreihe 2019'!LI23*'Eingabe Analyse'!$D11</f>
        <v>40</v>
      </c>
      <c r="LK10" s="3">
        <f>'Datenreihe 2019'!LJ23*'Eingabe Analyse'!$D11</f>
        <v>20</v>
      </c>
      <c r="LL10" s="3">
        <f>'Datenreihe 2019'!LK23*'Eingabe Analyse'!$D11</f>
        <v>30</v>
      </c>
      <c r="LM10" s="3">
        <f>'Datenreihe 2019'!LL23*'Eingabe Analyse'!$D11</f>
        <v>40</v>
      </c>
      <c r="LN10" s="3">
        <f>'Datenreihe 2019'!LM23*'Eingabe Analyse'!$D11</f>
        <v>20</v>
      </c>
      <c r="LO10" s="3">
        <f>'Datenreihe 2019'!LN23*'Eingabe Analyse'!$D11</f>
        <v>20</v>
      </c>
      <c r="LP10" s="3">
        <f>'Datenreihe 2019'!LO23*'Eingabe Analyse'!$D11</f>
        <v>30</v>
      </c>
      <c r="LQ10" s="3">
        <f>'Datenreihe 2019'!LP23*'Eingabe Analyse'!$D11</f>
        <v>50</v>
      </c>
      <c r="LR10" s="3">
        <f>'Datenreihe 2019'!LQ23*'Eingabe Analyse'!$D11</f>
        <v>40</v>
      </c>
      <c r="LS10" s="3">
        <f>'Datenreihe 2019'!LR23*'Eingabe Analyse'!$D11</f>
        <v>20</v>
      </c>
      <c r="LT10" s="3">
        <f>'Datenreihe 2019'!LS23*'Eingabe Analyse'!$D11</f>
        <v>30</v>
      </c>
      <c r="LU10" s="3">
        <f>'Datenreihe 2019'!LT23*'Eingabe Analyse'!$D11</f>
        <v>20</v>
      </c>
      <c r="LV10" s="3">
        <f>'Datenreihe 2019'!LU23*'Eingabe Analyse'!$D11</f>
        <v>30</v>
      </c>
      <c r="LW10" s="3">
        <f>'Datenreihe 2019'!LV23*'Eingabe Analyse'!$D11</f>
        <v>40</v>
      </c>
      <c r="LX10" s="3">
        <f>'Datenreihe 2019'!LW23*'Eingabe Analyse'!$D11</f>
        <v>50</v>
      </c>
      <c r="LY10" s="3">
        <f>'Datenreihe 2019'!LX23*'Eingabe Analyse'!$D11</f>
        <v>20</v>
      </c>
      <c r="LZ10" s="3">
        <f>'Datenreihe 2019'!LY23*'Eingabe Analyse'!$D11</f>
        <v>40</v>
      </c>
      <c r="MA10" s="3">
        <f>'Datenreihe 2019'!LZ23*'Eingabe Analyse'!$D11</f>
        <v>40</v>
      </c>
      <c r="MB10" s="3">
        <f>'Datenreihe 2019'!MA23*'Eingabe Analyse'!$D11</f>
        <v>70</v>
      </c>
      <c r="MC10" s="3">
        <f>'Datenreihe 2019'!MB23*'Eingabe Analyse'!$D11</f>
        <v>50</v>
      </c>
      <c r="MD10" s="3">
        <f>'Datenreihe 2019'!MC23*'Eingabe Analyse'!$D11</f>
        <v>40</v>
      </c>
      <c r="ME10" s="3">
        <f>'Datenreihe 2019'!MD23*'Eingabe Analyse'!$D11</f>
        <v>20</v>
      </c>
      <c r="MF10" s="3">
        <f>'Datenreihe 2019'!ME23*'Eingabe Analyse'!$D11</f>
        <v>30</v>
      </c>
      <c r="MG10" s="3">
        <f>'Datenreihe 2019'!MF23*'Eingabe Analyse'!$D11</f>
        <v>30</v>
      </c>
      <c r="MH10" s="3">
        <f>'Datenreihe 2019'!MG23*'Eingabe Analyse'!$D11</f>
        <v>50</v>
      </c>
      <c r="MI10" s="3">
        <f>'Datenreihe 2019'!MH23*'Eingabe Analyse'!$D11</f>
        <v>20</v>
      </c>
      <c r="MJ10" s="3">
        <f>'Datenreihe 2019'!MI23*'Eingabe Analyse'!$D11</f>
        <v>20</v>
      </c>
      <c r="MK10" s="3">
        <f>'Datenreihe 2019'!MJ23*'Eingabe Analyse'!$D11</f>
        <v>20</v>
      </c>
      <c r="ML10" s="3">
        <f>'Datenreihe 2019'!MK23*'Eingabe Analyse'!$D11</f>
        <v>30</v>
      </c>
      <c r="MM10" s="3">
        <f>'Datenreihe 2019'!ML23*'Eingabe Analyse'!$D11</f>
        <v>30</v>
      </c>
      <c r="MN10" s="3">
        <f>'Datenreihe 2019'!MM23*'Eingabe Analyse'!$D11</f>
        <v>30</v>
      </c>
      <c r="MO10" s="3">
        <f>'Datenreihe 2019'!MN23*'Eingabe Analyse'!$D11</f>
        <v>40</v>
      </c>
      <c r="MP10" s="3">
        <f>'Datenreihe 2019'!MO23*'Eingabe Analyse'!$D11</f>
        <v>30</v>
      </c>
      <c r="MQ10" s="3">
        <f>'Datenreihe 2019'!MP23*'Eingabe Analyse'!$D11</f>
        <v>50</v>
      </c>
      <c r="MR10" s="3">
        <f>'Datenreihe 2019'!MQ23*'Eingabe Analyse'!$D11</f>
        <v>30</v>
      </c>
      <c r="MS10" s="3">
        <f>'Datenreihe 2019'!MR23*'Eingabe Analyse'!$D11</f>
        <v>40</v>
      </c>
      <c r="MT10" s="3">
        <f>'Datenreihe 2019'!MS23*'Eingabe Analyse'!$D11</f>
        <v>20</v>
      </c>
      <c r="MU10" s="3">
        <f>'Datenreihe 2019'!MT23*'Eingabe Analyse'!$D11</f>
        <v>20</v>
      </c>
      <c r="MV10" s="3">
        <f>'Datenreihe 2019'!MU23*'Eingabe Analyse'!$D11</f>
        <v>20</v>
      </c>
      <c r="MW10" s="3">
        <f>'Datenreihe 2019'!MV23*'Eingabe Analyse'!$D11</f>
        <v>20</v>
      </c>
      <c r="MX10" s="3">
        <f>'Datenreihe 2019'!MW23*'Eingabe Analyse'!$D11</f>
        <v>30</v>
      </c>
      <c r="MY10" s="3">
        <f>'Datenreihe 2019'!MX23*'Eingabe Analyse'!$D11</f>
        <v>20</v>
      </c>
      <c r="MZ10" s="3">
        <f>'Datenreihe 2019'!MY23*'Eingabe Analyse'!$D11</f>
        <v>40</v>
      </c>
      <c r="NA10" s="3">
        <f>'Datenreihe 2019'!MZ23*'Eingabe Analyse'!$D11</f>
        <v>60</v>
      </c>
      <c r="NB10" s="3">
        <f>'Datenreihe 2019'!NA23*'Eingabe Analyse'!$D11</f>
        <v>60</v>
      </c>
      <c r="NC10" s="3">
        <f>'Datenreihe 2019'!NB23*'Eingabe Analyse'!$D11</f>
        <v>40</v>
      </c>
    </row>
    <row r="11" spans="1:367" s="3" customFormat="1" ht="11.25" x14ac:dyDescent="0.25">
      <c r="A11" s="3">
        <v>10</v>
      </c>
      <c r="B11" s="3" t="s">
        <v>47</v>
      </c>
      <c r="C11" s="3">
        <f>IF(C25&gt;'Eingabe Analyse'!$C$8*24,'Eingabe Analyse'!$C$8*24,C25)</f>
        <v>0</v>
      </c>
      <c r="D11" s="3">
        <f>IF(D25&gt;'Eingabe Analyse'!$C$8*24,'Eingabe Analyse'!$C$8*24,D25)</f>
        <v>0</v>
      </c>
      <c r="E11" s="3">
        <f>IF(E25&gt;'Eingabe Analyse'!$C$8*24,'Eingabe Analyse'!$C$8*24,E25)</f>
        <v>0</v>
      </c>
      <c r="F11" s="3">
        <f>IF(F25&gt;'Eingabe Analyse'!$C$8*24,'Eingabe Analyse'!$C$8*24,F25)</f>
        <v>0</v>
      </c>
      <c r="G11" s="3">
        <f>IF(G25&gt;'Eingabe Analyse'!$C$8*24,'Eingabe Analyse'!$C$8*24,G25)</f>
        <v>0</v>
      </c>
      <c r="H11" s="3">
        <f>IF(H25&gt;'Eingabe Analyse'!$C$8*24,'Eingabe Analyse'!$C$8*24,H25)</f>
        <v>0</v>
      </c>
      <c r="I11" s="3">
        <f>IF(I25&gt;'Eingabe Analyse'!$C$8*24,'Eingabe Analyse'!$C$8*24,I25)</f>
        <v>0</v>
      </c>
      <c r="J11" s="3">
        <f>IF(J25&gt;'Eingabe Analyse'!$C$8*24,'Eingabe Analyse'!$C$8*24,J25)</f>
        <v>0</v>
      </c>
      <c r="K11" s="3">
        <f>IF(K25&gt;'Eingabe Analyse'!$C$8*24,'Eingabe Analyse'!$C$8*24,K25)</f>
        <v>0</v>
      </c>
      <c r="L11" s="3">
        <f>IF(L25&gt;'Eingabe Analyse'!$C$8*24,'Eingabe Analyse'!$C$8*24,L25)</f>
        <v>0</v>
      </c>
      <c r="M11" s="3">
        <f>IF(M25&gt;'Eingabe Analyse'!$C$8*24,'Eingabe Analyse'!$C$8*24,M25)</f>
        <v>0</v>
      </c>
      <c r="N11" s="3">
        <f>IF(N25&gt;'Eingabe Analyse'!$C$8*24,'Eingabe Analyse'!$C$8*24,N25)</f>
        <v>0</v>
      </c>
      <c r="O11" s="3">
        <f>IF(O25&gt;'Eingabe Analyse'!$C$8*24,'Eingabe Analyse'!$C$8*24,O25)</f>
        <v>0</v>
      </c>
      <c r="P11" s="3">
        <f>IF(P25&gt;'Eingabe Analyse'!$C$8*24,'Eingabe Analyse'!$C$8*24,P25)</f>
        <v>0</v>
      </c>
      <c r="Q11" s="3">
        <f>IF(Q25&gt;'Eingabe Analyse'!$C$8*24,'Eingabe Analyse'!$C$8*24,Q25)</f>
        <v>0</v>
      </c>
      <c r="R11" s="3">
        <f>IF(R25&gt;'Eingabe Analyse'!$C$8*24,'Eingabe Analyse'!$C$8*24,R25)</f>
        <v>0</v>
      </c>
      <c r="S11" s="3">
        <f>IF(S25&gt;'Eingabe Analyse'!$C$8*24,'Eingabe Analyse'!$C$8*24,S25)</f>
        <v>0</v>
      </c>
      <c r="T11" s="3">
        <f>IF(T25&gt;'Eingabe Analyse'!$C$8*24,'Eingabe Analyse'!$C$8*24,T25)</f>
        <v>0</v>
      </c>
      <c r="U11" s="3">
        <f>IF(U25&gt;'Eingabe Analyse'!$C$8*24,'Eingabe Analyse'!$C$8*24,U25)</f>
        <v>0</v>
      </c>
      <c r="V11" s="3">
        <f>IF(V25&gt;'Eingabe Analyse'!$C$8*24,'Eingabe Analyse'!$C$8*24,V25)</f>
        <v>0</v>
      </c>
      <c r="W11" s="3">
        <f>IF(W25&gt;'Eingabe Analyse'!$C$8*24,'Eingabe Analyse'!$C$8*24,W25)</f>
        <v>0</v>
      </c>
      <c r="X11" s="3">
        <f>IF(X25&gt;'Eingabe Analyse'!$C$8*24,'Eingabe Analyse'!$C$8*24,X25)</f>
        <v>0</v>
      </c>
      <c r="Y11" s="3">
        <f>IF(Y25&gt;'Eingabe Analyse'!$C$8*24,'Eingabe Analyse'!$C$8*24,Y25)</f>
        <v>0</v>
      </c>
      <c r="Z11" s="3">
        <f>IF(Z25&gt;'Eingabe Analyse'!$C$8*24,'Eingabe Analyse'!$C$8*24,Z25)</f>
        <v>0</v>
      </c>
      <c r="AA11" s="3">
        <f>IF(AA25&gt;'Eingabe Analyse'!$C$8*24,'Eingabe Analyse'!$C$8*24,AA25)</f>
        <v>0</v>
      </c>
      <c r="AB11" s="3">
        <f>IF(AB25&gt;'Eingabe Analyse'!$C$8*24,'Eingabe Analyse'!$C$8*24,AB25)</f>
        <v>0</v>
      </c>
      <c r="AC11" s="3">
        <f>IF(AC25&gt;'Eingabe Analyse'!$C$8*24,'Eingabe Analyse'!$C$8*24,AC25)</f>
        <v>0</v>
      </c>
      <c r="AD11" s="3">
        <f>IF(AD25&gt;'Eingabe Analyse'!$C$8*24,'Eingabe Analyse'!$C$8*24,AD25)</f>
        <v>0</v>
      </c>
      <c r="AE11" s="3">
        <f>IF(AE25&gt;'Eingabe Analyse'!$C$8*24,'Eingabe Analyse'!$C$8*24,AE25)</f>
        <v>0</v>
      </c>
      <c r="AF11" s="3">
        <f>IF(AF25&gt;'Eingabe Analyse'!$C$8*24,'Eingabe Analyse'!$C$8*24,AF25)</f>
        <v>0</v>
      </c>
      <c r="AG11" s="3">
        <f>IF(AG25&gt;'Eingabe Analyse'!$C$8*24,'Eingabe Analyse'!$C$8*24,AG25)</f>
        <v>0</v>
      </c>
      <c r="AH11" s="3">
        <f>IF(AH25&gt;'Eingabe Analyse'!$C$8*24,'Eingabe Analyse'!$C$8*24,AH25)</f>
        <v>0</v>
      </c>
      <c r="AI11" s="3">
        <f>IF(AI25&gt;'Eingabe Analyse'!$C$8*24,'Eingabe Analyse'!$C$8*24,AI25)</f>
        <v>0</v>
      </c>
      <c r="AJ11" s="3">
        <f>IF(AJ25&gt;'Eingabe Analyse'!$C$8*24,'Eingabe Analyse'!$C$8*24,AJ25)</f>
        <v>0</v>
      </c>
      <c r="AK11" s="3">
        <f>IF(AK25&gt;'Eingabe Analyse'!$C$8*24,'Eingabe Analyse'!$C$8*24,AK25)</f>
        <v>0</v>
      </c>
      <c r="AL11" s="3">
        <f>IF(AL25&gt;'Eingabe Analyse'!$C$8*24,'Eingabe Analyse'!$C$8*24,AL25)</f>
        <v>0</v>
      </c>
      <c r="AM11" s="3">
        <f>IF(AM25&gt;'Eingabe Analyse'!$C$8*24,'Eingabe Analyse'!$C$8*24,AM25)</f>
        <v>0</v>
      </c>
      <c r="AN11" s="3">
        <f>IF(AN25&gt;'Eingabe Analyse'!$C$8*24,'Eingabe Analyse'!$C$8*24,AN25)</f>
        <v>0</v>
      </c>
      <c r="AO11" s="3">
        <f>IF(AO25&gt;'Eingabe Analyse'!$C$8*24,'Eingabe Analyse'!$C$8*24,AO25)</f>
        <v>0</v>
      </c>
      <c r="AP11" s="3">
        <f>IF(AP25&gt;'Eingabe Analyse'!$C$8*24,'Eingabe Analyse'!$C$8*24,AP25)</f>
        <v>0</v>
      </c>
      <c r="AQ11" s="3">
        <f>IF(AQ25&gt;'Eingabe Analyse'!$C$8*24,'Eingabe Analyse'!$C$8*24,AQ25)</f>
        <v>0</v>
      </c>
      <c r="AR11" s="3">
        <f>IF(AR25&gt;'Eingabe Analyse'!$C$8*24,'Eingabe Analyse'!$C$8*24,AR25)</f>
        <v>0</v>
      </c>
      <c r="AS11" s="3">
        <f>IF(AS25&gt;'Eingabe Analyse'!$C$8*24,'Eingabe Analyse'!$C$8*24,AS25)</f>
        <v>0</v>
      </c>
      <c r="AT11" s="3">
        <f>IF(AT25&gt;'Eingabe Analyse'!$C$8*24,'Eingabe Analyse'!$C$8*24,AT25)</f>
        <v>0</v>
      </c>
      <c r="AU11" s="3">
        <f>IF(AU25&gt;'Eingabe Analyse'!$C$8*24,'Eingabe Analyse'!$C$8*24,AU25)</f>
        <v>0</v>
      </c>
      <c r="AV11" s="3">
        <f>IF(AV25&gt;'Eingabe Analyse'!$C$8*24,'Eingabe Analyse'!$C$8*24,AV25)</f>
        <v>0</v>
      </c>
      <c r="AW11" s="3">
        <f>IF(AW25&gt;'Eingabe Analyse'!$C$8*24,'Eingabe Analyse'!$C$8*24,AW25)</f>
        <v>0</v>
      </c>
      <c r="AX11" s="3">
        <f>IF(AX25&gt;'Eingabe Analyse'!$C$8*24,'Eingabe Analyse'!$C$8*24,AX25)</f>
        <v>0</v>
      </c>
      <c r="AY11" s="3">
        <f>IF(AY25&gt;'Eingabe Analyse'!$C$8*24,'Eingabe Analyse'!$C$8*24,AY25)</f>
        <v>0</v>
      </c>
      <c r="AZ11" s="3">
        <f>IF(AZ25&gt;'Eingabe Analyse'!$C$8*24,'Eingabe Analyse'!$C$8*24,AZ25)</f>
        <v>0</v>
      </c>
      <c r="BA11" s="3">
        <f>IF(BA25&gt;'Eingabe Analyse'!$C$8*24,'Eingabe Analyse'!$C$8*24,BA25)</f>
        <v>0</v>
      </c>
      <c r="BB11" s="3">
        <f>IF(BB25&gt;'Eingabe Analyse'!$C$8*24,'Eingabe Analyse'!$C$8*24,BB25)</f>
        <v>0</v>
      </c>
      <c r="BC11" s="3">
        <f>IF(BC25&gt;'Eingabe Analyse'!$C$8*24,'Eingabe Analyse'!$C$8*24,BC25)</f>
        <v>0</v>
      </c>
      <c r="BD11" s="3">
        <f>IF(BD25&gt;'Eingabe Analyse'!$C$8*24,'Eingabe Analyse'!$C$8*24,BD25)</f>
        <v>0</v>
      </c>
      <c r="BE11" s="3">
        <f>IF(BE25&gt;'Eingabe Analyse'!$C$8*24,'Eingabe Analyse'!$C$8*24,BE25)</f>
        <v>0</v>
      </c>
      <c r="BF11" s="3">
        <f>IF(BF25&gt;'Eingabe Analyse'!$C$8*24,'Eingabe Analyse'!$C$8*24,BF25)</f>
        <v>0</v>
      </c>
      <c r="BG11" s="3">
        <f>IF(BG25&gt;'Eingabe Analyse'!$C$8*24,'Eingabe Analyse'!$C$8*24,BG25)</f>
        <v>0</v>
      </c>
      <c r="BH11" s="3">
        <f>IF(BH25&gt;'Eingabe Analyse'!$C$8*24,'Eingabe Analyse'!$C$8*24,BH25)</f>
        <v>0</v>
      </c>
      <c r="BI11" s="3">
        <f>IF(BI25&gt;'Eingabe Analyse'!$C$8*24,'Eingabe Analyse'!$C$8*24,BI25)</f>
        <v>0</v>
      </c>
      <c r="BJ11" s="3">
        <f>IF(BJ25&gt;'Eingabe Analyse'!$C$8*24,'Eingabe Analyse'!$C$8*24,BJ25)</f>
        <v>0</v>
      </c>
      <c r="BK11" s="3">
        <f>IF(BK25&gt;'Eingabe Analyse'!$C$8*24,'Eingabe Analyse'!$C$8*24,BK25)</f>
        <v>0</v>
      </c>
      <c r="BL11" s="3">
        <f>IF(BL25&gt;'Eingabe Analyse'!$C$8*24,'Eingabe Analyse'!$C$8*24,BL25)</f>
        <v>0</v>
      </c>
      <c r="BM11" s="3">
        <f>IF(BM25&gt;'Eingabe Analyse'!$C$8*24,'Eingabe Analyse'!$C$8*24,BM25)</f>
        <v>0</v>
      </c>
      <c r="BN11" s="3">
        <f>IF(BN25&gt;'Eingabe Analyse'!$C$8*24,'Eingabe Analyse'!$C$8*24,BN25)</f>
        <v>0</v>
      </c>
      <c r="BO11" s="3">
        <f>IF(BO25&gt;'Eingabe Analyse'!$C$8*24,'Eingabe Analyse'!$C$8*24,BO25)</f>
        <v>0</v>
      </c>
      <c r="BP11" s="3">
        <f>IF(BP25&gt;'Eingabe Analyse'!$C$8*24,'Eingabe Analyse'!$C$8*24,BP25)</f>
        <v>0</v>
      </c>
      <c r="BQ11" s="3">
        <f>IF(BQ25&gt;'Eingabe Analyse'!$C$8*24,'Eingabe Analyse'!$C$8*24,BQ25)</f>
        <v>0</v>
      </c>
      <c r="BR11" s="3">
        <f>IF(BR25&gt;'Eingabe Analyse'!$C$8*24,'Eingabe Analyse'!$C$8*24,BR25)</f>
        <v>0</v>
      </c>
      <c r="BS11" s="3">
        <f>IF(BS25&gt;'Eingabe Analyse'!$C$8*24,'Eingabe Analyse'!$C$8*24,BS25)</f>
        <v>0</v>
      </c>
      <c r="BT11" s="3">
        <f>IF(BT25&gt;'Eingabe Analyse'!$C$8*24,'Eingabe Analyse'!$C$8*24,BT25)</f>
        <v>0</v>
      </c>
      <c r="BU11" s="3">
        <f>IF(BU25&gt;'Eingabe Analyse'!$C$8*24,'Eingabe Analyse'!$C$8*24,BU25)</f>
        <v>0</v>
      </c>
      <c r="BV11" s="3">
        <f>IF(BV25&gt;'Eingabe Analyse'!$C$8*24,'Eingabe Analyse'!$C$8*24,BV25)</f>
        <v>0</v>
      </c>
      <c r="BW11" s="3">
        <f>IF(BW25&gt;'Eingabe Analyse'!$C$8*24,'Eingabe Analyse'!$C$8*24,BW25)</f>
        <v>0</v>
      </c>
      <c r="BX11" s="3">
        <f>IF(BX25&gt;'Eingabe Analyse'!$C$8*24,'Eingabe Analyse'!$C$8*24,BX25)</f>
        <v>0</v>
      </c>
      <c r="BY11" s="3">
        <f>IF(BY25&gt;'Eingabe Analyse'!$C$8*24,'Eingabe Analyse'!$C$8*24,BY25)</f>
        <v>0</v>
      </c>
      <c r="BZ11" s="3">
        <f>IF(BZ25&gt;'Eingabe Analyse'!$C$8*24,'Eingabe Analyse'!$C$8*24,BZ25)</f>
        <v>0</v>
      </c>
      <c r="CA11" s="3">
        <f>IF(CA25&gt;'Eingabe Analyse'!$C$8*24,'Eingabe Analyse'!$C$8*24,CA25)</f>
        <v>0</v>
      </c>
      <c r="CB11" s="3">
        <f>IF(CB25&gt;'Eingabe Analyse'!$C$8*24,'Eingabe Analyse'!$C$8*24,CB25)</f>
        <v>0</v>
      </c>
      <c r="CC11" s="3">
        <f>IF(CC25&gt;'Eingabe Analyse'!$C$8*24,'Eingabe Analyse'!$C$8*24,CC25)</f>
        <v>0</v>
      </c>
      <c r="CD11" s="3">
        <f>IF(CD25&gt;'Eingabe Analyse'!$C$8*24,'Eingabe Analyse'!$C$8*24,CD25)</f>
        <v>0</v>
      </c>
      <c r="CE11" s="3">
        <f>IF(CE25&gt;'Eingabe Analyse'!$C$8*24,'Eingabe Analyse'!$C$8*24,CE25)</f>
        <v>0</v>
      </c>
      <c r="CF11" s="3">
        <f>IF(CF25&gt;'Eingabe Analyse'!$C$8*24,'Eingabe Analyse'!$C$8*24,CF25)</f>
        <v>0</v>
      </c>
      <c r="CG11" s="3">
        <f>IF(CG25&gt;'Eingabe Analyse'!$C$8*24,'Eingabe Analyse'!$C$8*24,CG25)</f>
        <v>0</v>
      </c>
      <c r="CH11" s="3">
        <f>IF(CH25&gt;'Eingabe Analyse'!$C$8*24,'Eingabe Analyse'!$C$8*24,CH25)</f>
        <v>0</v>
      </c>
      <c r="CI11" s="3">
        <f>IF(CI25&gt;'Eingabe Analyse'!$C$8*24,'Eingabe Analyse'!$C$8*24,CI25)</f>
        <v>0</v>
      </c>
      <c r="CJ11" s="3">
        <f>IF(CJ25&gt;'Eingabe Analyse'!$C$8*24,'Eingabe Analyse'!$C$8*24,CJ25)</f>
        <v>0</v>
      </c>
      <c r="CK11" s="3">
        <f>IF(CK25&gt;'Eingabe Analyse'!$C$8*24,'Eingabe Analyse'!$C$8*24,CK25)</f>
        <v>0</v>
      </c>
      <c r="CL11" s="3">
        <f>IF(CL25&gt;'Eingabe Analyse'!$C$8*24,'Eingabe Analyse'!$C$8*24,CL25)</f>
        <v>0</v>
      </c>
      <c r="CM11" s="3">
        <f>IF(CM25&gt;'Eingabe Analyse'!$C$8*24,'Eingabe Analyse'!$C$8*24,CM25)</f>
        <v>0</v>
      </c>
      <c r="CN11" s="3">
        <f>IF(CN25&gt;'Eingabe Analyse'!$C$8*24,'Eingabe Analyse'!$C$8*24,CN25)</f>
        <v>0</v>
      </c>
      <c r="CO11" s="3">
        <f>IF(CO25&gt;'Eingabe Analyse'!$C$8*24,'Eingabe Analyse'!$C$8*24,CO25)</f>
        <v>0</v>
      </c>
      <c r="CP11" s="3">
        <f>IF(CP25&gt;'Eingabe Analyse'!$C$8*24,'Eingabe Analyse'!$C$8*24,CP25)</f>
        <v>0</v>
      </c>
      <c r="CQ11" s="3">
        <f>IF(CQ25&gt;'Eingabe Analyse'!$C$8*24,'Eingabe Analyse'!$C$8*24,CQ25)</f>
        <v>0</v>
      </c>
      <c r="CR11" s="3">
        <f>IF(CR25&gt;'Eingabe Analyse'!$C$8*24,'Eingabe Analyse'!$C$8*24,CR25)</f>
        <v>0</v>
      </c>
      <c r="CS11" s="3">
        <f>IF(CS25&gt;'Eingabe Analyse'!$C$8*24,'Eingabe Analyse'!$C$8*24,CS25)</f>
        <v>0</v>
      </c>
      <c r="CT11" s="3">
        <f>IF(CT25&gt;'Eingabe Analyse'!$C$8*24,'Eingabe Analyse'!$C$8*24,CT25)</f>
        <v>0</v>
      </c>
      <c r="CU11" s="3">
        <f>IF(CU25&gt;'Eingabe Analyse'!$C$8*24,'Eingabe Analyse'!$C$8*24,CU25)</f>
        <v>0</v>
      </c>
      <c r="CV11" s="3">
        <f>IF(CV25&gt;'Eingabe Analyse'!$C$8*24,'Eingabe Analyse'!$C$8*24,CV25)</f>
        <v>0</v>
      </c>
      <c r="CW11" s="3">
        <f>IF(CW25&gt;'Eingabe Analyse'!$C$8*24,'Eingabe Analyse'!$C$8*24,CW25)</f>
        <v>0</v>
      </c>
      <c r="CX11" s="3">
        <f>IF(CX25&gt;'Eingabe Analyse'!$C$8*24,'Eingabe Analyse'!$C$8*24,CX25)</f>
        <v>0</v>
      </c>
      <c r="CY11" s="3">
        <f>IF(CY25&gt;'Eingabe Analyse'!$C$8*24,'Eingabe Analyse'!$C$8*24,CY25)</f>
        <v>0</v>
      </c>
      <c r="CZ11" s="3">
        <f>IF(CZ25&gt;'Eingabe Analyse'!$C$8*24,'Eingabe Analyse'!$C$8*24,CZ25)</f>
        <v>0</v>
      </c>
      <c r="DA11" s="3">
        <f>IF(DA25&gt;'Eingabe Analyse'!$C$8*24,'Eingabe Analyse'!$C$8*24,DA25)</f>
        <v>0</v>
      </c>
      <c r="DB11" s="3">
        <f>IF(DB25&gt;'Eingabe Analyse'!$C$8*24,'Eingabe Analyse'!$C$8*24,DB25)</f>
        <v>0</v>
      </c>
      <c r="DC11" s="3">
        <f>IF(DC25&gt;'Eingabe Analyse'!$C$8*24,'Eingabe Analyse'!$C$8*24,DC25)</f>
        <v>0</v>
      </c>
      <c r="DD11" s="3">
        <f>IF(DD25&gt;'Eingabe Analyse'!$C$8*24,'Eingabe Analyse'!$C$8*24,DD25)</f>
        <v>0</v>
      </c>
      <c r="DE11" s="3">
        <f>IF(DE25&gt;'Eingabe Analyse'!$C$8*24,'Eingabe Analyse'!$C$8*24,DE25)</f>
        <v>0</v>
      </c>
      <c r="DF11" s="3">
        <f>IF(DF25&gt;'Eingabe Analyse'!$C$8*24,'Eingabe Analyse'!$C$8*24,DF25)</f>
        <v>0</v>
      </c>
      <c r="DG11" s="3">
        <f>IF(DG25&gt;'Eingabe Analyse'!$C$8*24,'Eingabe Analyse'!$C$8*24,DG25)</f>
        <v>0</v>
      </c>
      <c r="DH11" s="3">
        <f>IF(DH25&gt;'Eingabe Analyse'!$C$8*24,'Eingabe Analyse'!$C$8*24,DH25)</f>
        <v>0</v>
      </c>
      <c r="DI11" s="3">
        <f>IF(DI25&gt;'Eingabe Analyse'!$C$8*24,'Eingabe Analyse'!$C$8*24,DI25)</f>
        <v>0</v>
      </c>
      <c r="DJ11" s="3">
        <f>IF(DJ25&gt;'Eingabe Analyse'!$C$8*24,'Eingabe Analyse'!$C$8*24,DJ25)</f>
        <v>0</v>
      </c>
      <c r="DK11" s="3">
        <f>IF(DK25&gt;'Eingabe Analyse'!$C$8*24,'Eingabe Analyse'!$C$8*24,DK25)</f>
        <v>0</v>
      </c>
      <c r="DL11" s="3">
        <f>IF(DL25&gt;'Eingabe Analyse'!$C$8*24,'Eingabe Analyse'!$C$8*24,DL25)</f>
        <v>0</v>
      </c>
      <c r="DM11" s="3">
        <f>IF(DM25&gt;'Eingabe Analyse'!$C$8*24,'Eingabe Analyse'!$C$8*24,DM25)</f>
        <v>0</v>
      </c>
      <c r="DN11" s="3">
        <f>IF(DN25&gt;'Eingabe Analyse'!$C$8*24,'Eingabe Analyse'!$C$8*24,DN25)</f>
        <v>0</v>
      </c>
      <c r="DO11" s="3">
        <f>IF(DO25&gt;'Eingabe Analyse'!$C$8*24,'Eingabe Analyse'!$C$8*24,DO25)</f>
        <v>0</v>
      </c>
      <c r="DP11" s="3">
        <f>IF(DP25&gt;'Eingabe Analyse'!$C$8*24,'Eingabe Analyse'!$C$8*24,DP25)</f>
        <v>0</v>
      </c>
      <c r="DQ11" s="3">
        <f>IF(DQ25&gt;'Eingabe Analyse'!$C$8*24,'Eingabe Analyse'!$C$8*24,DQ25)</f>
        <v>0</v>
      </c>
      <c r="DR11" s="3">
        <f>IF(DR25&gt;'Eingabe Analyse'!$C$8*24,'Eingabe Analyse'!$C$8*24,DR25)</f>
        <v>0</v>
      </c>
      <c r="DS11" s="3">
        <f>IF(DS25&gt;'Eingabe Analyse'!$C$8*24,'Eingabe Analyse'!$C$8*24,DS25)</f>
        <v>0</v>
      </c>
      <c r="DT11" s="3">
        <f>IF(DT25&gt;'Eingabe Analyse'!$C$8*24,'Eingabe Analyse'!$C$8*24,DT25)</f>
        <v>0</v>
      </c>
      <c r="DU11" s="3">
        <f>IF(DU25&gt;'Eingabe Analyse'!$C$8*24,'Eingabe Analyse'!$C$8*24,DU25)</f>
        <v>0</v>
      </c>
      <c r="DV11" s="3">
        <f>IF(DV25&gt;'Eingabe Analyse'!$C$8*24,'Eingabe Analyse'!$C$8*24,DV25)</f>
        <v>0</v>
      </c>
      <c r="DW11" s="3">
        <f>IF(DW25&gt;'Eingabe Analyse'!$C$8*24,'Eingabe Analyse'!$C$8*24,DW25)</f>
        <v>0</v>
      </c>
      <c r="DX11" s="3">
        <f>IF(DX25&gt;'Eingabe Analyse'!$C$8*24,'Eingabe Analyse'!$C$8*24,DX25)</f>
        <v>0</v>
      </c>
      <c r="DY11" s="3">
        <f>IF(DY25&gt;'Eingabe Analyse'!$C$8*24,'Eingabe Analyse'!$C$8*24,DY25)</f>
        <v>0</v>
      </c>
      <c r="DZ11" s="3">
        <f>IF(DZ25&gt;'Eingabe Analyse'!$C$8*24,'Eingabe Analyse'!$C$8*24,DZ25)</f>
        <v>0</v>
      </c>
      <c r="EA11" s="3">
        <f>IF(EA25&gt;'Eingabe Analyse'!$C$8*24,'Eingabe Analyse'!$C$8*24,EA25)</f>
        <v>0</v>
      </c>
      <c r="EB11" s="3">
        <f>IF(EB25&gt;'Eingabe Analyse'!$C$8*24,'Eingabe Analyse'!$C$8*24,EB25)</f>
        <v>0</v>
      </c>
      <c r="EC11" s="3">
        <f>IF(EC25&gt;'Eingabe Analyse'!$C$8*24,'Eingabe Analyse'!$C$8*24,EC25)</f>
        <v>0</v>
      </c>
      <c r="ED11" s="3">
        <f>IF(ED25&gt;'Eingabe Analyse'!$C$8*24,'Eingabe Analyse'!$C$8*24,ED25)</f>
        <v>0</v>
      </c>
      <c r="EE11" s="3">
        <f>IF(EE25&gt;'Eingabe Analyse'!$C$8*24,'Eingabe Analyse'!$C$8*24,EE25)</f>
        <v>0</v>
      </c>
      <c r="EF11" s="3">
        <f>IF(EF25&gt;'Eingabe Analyse'!$C$8*24,'Eingabe Analyse'!$C$8*24,EF25)</f>
        <v>0</v>
      </c>
      <c r="EG11" s="3">
        <f>IF(EG25&gt;'Eingabe Analyse'!$C$8*24,'Eingabe Analyse'!$C$8*24,EG25)</f>
        <v>0</v>
      </c>
      <c r="EH11" s="3">
        <f>IF(EH25&gt;'Eingabe Analyse'!$C$8*24,'Eingabe Analyse'!$C$8*24,EH25)</f>
        <v>0</v>
      </c>
      <c r="EI11" s="3">
        <f>IF(EI25&gt;'Eingabe Analyse'!$C$8*24,'Eingabe Analyse'!$C$8*24,EI25)</f>
        <v>0</v>
      </c>
      <c r="EJ11" s="3">
        <f>IF(EJ25&gt;'Eingabe Analyse'!$C$8*24,'Eingabe Analyse'!$C$8*24,EJ25)</f>
        <v>0</v>
      </c>
      <c r="EK11" s="3">
        <f>IF(EK25&gt;'Eingabe Analyse'!$C$8*24,'Eingabe Analyse'!$C$8*24,EK25)</f>
        <v>0</v>
      </c>
      <c r="EL11" s="3">
        <f>IF(EL25&gt;'Eingabe Analyse'!$C$8*24,'Eingabe Analyse'!$C$8*24,EL25)</f>
        <v>0</v>
      </c>
      <c r="EM11" s="3">
        <f>IF(EM25&gt;'Eingabe Analyse'!$C$8*24,'Eingabe Analyse'!$C$8*24,EM25)</f>
        <v>0</v>
      </c>
      <c r="EN11" s="3">
        <f>IF(EN25&gt;'Eingabe Analyse'!$C$8*24,'Eingabe Analyse'!$C$8*24,EN25)</f>
        <v>0</v>
      </c>
      <c r="EO11" s="3">
        <f>IF(EO25&gt;'Eingabe Analyse'!$C$8*24,'Eingabe Analyse'!$C$8*24,EO25)</f>
        <v>0</v>
      </c>
      <c r="EP11" s="3">
        <f>IF(EP25&gt;'Eingabe Analyse'!$C$8*24,'Eingabe Analyse'!$C$8*24,EP25)</f>
        <v>0</v>
      </c>
      <c r="EQ11" s="3">
        <f>IF(EQ25&gt;'Eingabe Analyse'!$C$8*24,'Eingabe Analyse'!$C$8*24,EQ25)</f>
        <v>0</v>
      </c>
      <c r="ER11" s="3">
        <f>IF(ER25&gt;'Eingabe Analyse'!$C$8*24,'Eingabe Analyse'!$C$8*24,ER25)</f>
        <v>0</v>
      </c>
      <c r="ES11" s="3">
        <f>IF(ES25&gt;'Eingabe Analyse'!$C$8*24,'Eingabe Analyse'!$C$8*24,ES25)</f>
        <v>0</v>
      </c>
      <c r="ET11" s="3">
        <f>IF(ET25&gt;'Eingabe Analyse'!$C$8*24,'Eingabe Analyse'!$C$8*24,ET25)</f>
        <v>0</v>
      </c>
      <c r="EU11" s="3">
        <f>IF(EU25&gt;'Eingabe Analyse'!$C$8*24,'Eingabe Analyse'!$C$8*24,EU25)</f>
        <v>0</v>
      </c>
      <c r="EV11" s="3">
        <f>IF(EV25&gt;'Eingabe Analyse'!$C$8*24,'Eingabe Analyse'!$C$8*24,EV25)</f>
        <v>0</v>
      </c>
      <c r="EW11" s="3">
        <f>IF(EW25&gt;'Eingabe Analyse'!$C$8*24,'Eingabe Analyse'!$C$8*24,EW25)</f>
        <v>0</v>
      </c>
      <c r="EX11" s="3">
        <f>IF(EX25&gt;'Eingabe Analyse'!$C$8*24,'Eingabe Analyse'!$C$8*24,EX25)</f>
        <v>0</v>
      </c>
      <c r="EY11" s="3">
        <f>IF(EY25&gt;'Eingabe Analyse'!$C$8*24,'Eingabe Analyse'!$C$8*24,EY25)</f>
        <v>0</v>
      </c>
      <c r="EZ11" s="3">
        <f>IF(EZ25&gt;'Eingabe Analyse'!$C$8*24,'Eingabe Analyse'!$C$8*24,EZ25)</f>
        <v>0</v>
      </c>
      <c r="FA11" s="3">
        <f>IF(FA25&gt;'Eingabe Analyse'!$C$8*24,'Eingabe Analyse'!$C$8*24,FA25)</f>
        <v>0</v>
      </c>
      <c r="FB11" s="3">
        <f>IF(FB25&gt;'Eingabe Analyse'!$C$8*24,'Eingabe Analyse'!$C$8*24,FB25)</f>
        <v>0</v>
      </c>
      <c r="FC11" s="3">
        <f>IF(FC25&gt;'Eingabe Analyse'!$C$8*24,'Eingabe Analyse'!$C$8*24,FC25)</f>
        <v>0</v>
      </c>
      <c r="FD11" s="3">
        <f>IF(FD25&gt;'Eingabe Analyse'!$C$8*24,'Eingabe Analyse'!$C$8*24,FD25)</f>
        <v>0</v>
      </c>
      <c r="FE11" s="3">
        <f>IF(FE25&gt;'Eingabe Analyse'!$C$8*24,'Eingabe Analyse'!$C$8*24,FE25)</f>
        <v>0</v>
      </c>
      <c r="FF11" s="3">
        <f>IF(FF25&gt;'Eingabe Analyse'!$C$8*24,'Eingabe Analyse'!$C$8*24,FF25)</f>
        <v>0</v>
      </c>
      <c r="FG11" s="3">
        <f>IF(FG25&gt;'Eingabe Analyse'!$C$8*24,'Eingabe Analyse'!$C$8*24,FG25)</f>
        <v>0</v>
      </c>
      <c r="FH11" s="3">
        <f>IF(FH25&gt;'Eingabe Analyse'!$C$8*24,'Eingabe Analyse'!$C$8*24,FH25)</f>
        <v>0</v>
      </c>
      <c r="FI11" s="3">
        <f>IF(FI25&gt;'Eingabe Analyse'!$C$8*24,'Eingabe Analyse'!$C$8*24,FI25)</f>
        <v>0</v>
      </c>
      <c r="FJ11" s="3">
        <f>IF(FJ25&gt;'Eingabe Analyse'!$C$8*24,'Eingabe Analyse'!$C$8*24,FJ25)</f>
        <v>0</v>
      </c>
      <c r="FK11" s="3">
        <f>IF(FK25&gt;'Eingabe Analyse'!$C$8*24,'Eingabe Analyse'!$C$8*24,FK25)</f>
        <v>0</v>
      </c>
      <c r="FL11" s="3">
        <f>IF(FL25&gt;'Eingabe Analyse'!$C$8*24,'Eingabe Analyse'!$C$8*24,FL25)</f>
        <v>0</v>
      </c>
      <c r="FM11" s="3">
        <f>IF(FM25&gt;'Eingabe Analyse'!$C$8*24,'Eingabe Analyse'!$C$8*24,FM25)</f>
        <v>0</v>
      </c>
      <c r="FN11" s="3">
        <f>IF(FN25&gt;'Eingabe Analyse'!$C$8*24,'Eingabe Analyse'!$C$8*24,FN25)</f>
        <v>0</v>
      </c>
      <c r="FO11" s="3">
        <f>IF(FO25&gt;'Eingabe Analyse'!$C$8*24,'Eingabe Analyse'!$C$8*24,FO25)</f>
        <v>0</v>
      </c>
      <c r="FP11" s="3">
        <f>IF(FP25&gt;'Eingabe Analyse'!$C$8*24,'Eingabe Analyse'!$C$8*24,FP25)</f>
        <v>0</v>
      </c>
      <c r="FQ11" s="3">
        <f>IF(FQ25&gt;'Eingabe Analyse'!$C$8*24,'Eingabe Analyse'!$C$8*24,FQ25)</f>
        <v>0</v>
      </c>
      <c r="FR11" s="3">
        <f>IF(FR25&gt;'Eingabe Analyse'!$C$8*24,'Eingabe Analyse'!$C$8*24,FR25)</f>
        <v>0</v>
      </c>
      <c r="FS11" s="3">
        <f>IF(FS25&gt;'Eingabe Analyse'!$C$8*24,'Eingabe Analyse'!$C$8*24,FS25)</f>
        <v>0</v>
      </c>
      <c r="FT11" s="3">
        <f>IF(FT25&gt;'Eingabe Analyse'!$C$8*24,'Eingabe Analyse'!$C$8*24,FT25)</f>
        <v>0</v>
      </c>
      <c r="FU11" s="3">
        <f>IF(FU25&gt;'Eingabe Analyse'!$C$8*24,'Eingabe Analyse'!$C$8*24,FU25)</f>
        <v>0</v>
      </c>
      <c r="FV11" s="3">
        <f>IF(FV25&gt;'Eingabe Analyse'!$C$8*24,'Eingabe Analyse'!$C$8*24,FV25)</f>
        <v>0</v>
      </c>
      <c r="FW11" s="3">
        <f>IF(FW25&gt;'Eingabe Analyse'!$C$8*24,'Eingabe Analyse'!$C$8*24,FW25)</f>
        <v>0</v>
      </c>
      <c r="FX11" s="3">
        <f>IF(FX25&gt;'Eingabe Analyse'!$C$8*24,'Eingabe Analyse'!$C$8*24,FX25)</f>
        <v>0</v>
      </c>
      <c r="FY11" s="3">
        <f>IF(FY25&gt;'Eingabe Analyse'!$C$8*24,'Eingabe Analyse'!$C$8*24,FY25)</f>
        <v>0</v>
      </c>
      <c r="FZ11" s="3">
        <f>IF(FZ25&gt;'Eingabe Analyse'!$C$8*24,'Eingabe Analyse'!$C$8*24,FZ25)</f>
        <v>0</v>
      </c>
      <c r="GA11" s="3">
        <f>IF(GA25&gt;'Eingabe Analyse'!$C$8*24,'Eingabe Analyse'!$C$8*24,GA25)</f>
        <v>0</v>
      </c>
      <c r="GB11" s="3">
        <f>IF(GB25&gt;'Eingabe Analyse'!$C$8*24,'Eingabe Analyse'!$C$8*24,GB25)</f>
        <v>0</v>
      </c>
      <c r="GC11" s="3">
        <f>IF(GC25&gt;'Eingabe Analyse'!$C$8*24,'Eingabe Analyse'!$C$8*24,GC25)</f>
        <v>0</v>
      </c>
      <c r="GD11" s="3">
        <f>IF(GD25&gt;'Eingabe Analyse'!$C$8*24,'Eingabe Analyse'!$C$8*24,GD25)</f>
        <v>0</v>
      </c>
      <c r="GE11" s="3">
        <f>IF(GE25&gt;'Eingabe Analyse'!$C$8*24,'Eingabe Analyse'!$C$8*24,GE25)</f>
        <v>0</v>
      </c>
      <c r="GF11" s="3">
        <f>IF(GF25&gt;'Eingabe Analyse'!$C$8*24,'Eingabe Analyse'!$C$8*24,GF25)</f>
        <v>0</v>
      </c>
      <c r="GG11" s="3">
        <f>IF(GG25&gt;'Eingabe Analyse'!$C$8*24,'Eingabe Analyse'!$C$8*24,GG25)</f>
        <v>0</v>
      </c>
      <c r="GH11" s="3">
        <f>IF(GH25&gt;'Eingabe Analyse'!$C$8*24,'Eingabe Analyse'!$C$8*24,GH25)</f>
        <v>0</v>
      </c>
      <c r="GI11" s="3">
        <f>IF(GI25&gt;'Eingabe Analyse'!$C$8*24,'Eingabe Analyse'!$C$8*24,GI25)</f>
        <v>0</v>
      </c>
      <c r="GJ11" s="3">
        <f>IF(GJ25&gt;'Eingabe Analyse'!$C$8*24,'Eingabe Analyse'!$C$8*24,GJ25)</f>
        <v>0</v>
      </c>
      <c r="GK11" s="3">
        <f>IF(GK25&gt;'Eingabe Analyse'!$C$8*24,'Eingabe Analyse'!$C$8*24,GK25)</f>
        <v>0</v>
      </c>
      <c r="GL11" s="3">
        <f>IF(GL25&gt;'Eingabe Analyse'!$C$8*24,'Eingabe Analyse'!$C$8*24,GL25)</f>
        <v>0</v>
      </c>
      <c r="GM11" s="3">
        <f>IF(GM25&gt;'Eingabe Analyse'!$C$8*24,'Eingabe Analyse'!$C$8*24,GM25)</f>
        <v>0</v>
      </c>
      <c r="GN11" s="3">
        <f>IF(GN25&gt;'Eingabe Analyse'!$C$8*24,'Eingabe Analyse'!$C$8*24,GN25)</f>
        <v>0</v>
      </c>
      <c r="GO11" s="3">
        <f>IF(GO25&gt;'Eingabe Analyse'!$C$8*24,'Eingabe Analyse'!$C$8*24,GO25)</f>
        <v>0</v>
      </c>
      <c r="GP11" s="3">
        <f>IF(GP25&gt;'Eingabe Analyse'!$C$8*24,'Eingabe Analyse'!$C$8*24,GP25)</f>
        <v>0</v>
      </c>
      <c r="GQ11" s="3">
        <f>IF(GQ25&gt;'Eingabe Analyse'!$C$8*24,'Eingabe Analyse'!$C$8*24,GQ25)</f>
        <v>0</v>
      </c>
      <c r="GR11" s="3">
        <f>IF(GR25&gt;'Eingabe Analyse'!$C$8*24,'Eingabe Analyse'!$C$8*24,GR25)</f>
        <v>0</v>
      </c>
      <c r="GS11" s="3">
        <f>IF(GS25&gt;'Eingabe Analyse'!$C$8*24,'Eingabe Analyse'!$C$8*24,GS25)</f>
        <v>0</v>
      </c>
      <c r="GT11" s="3">
        <f>IF(GT25&gt;'Eingabe Analyse'!$C$8*24,'Eingabe Analyse'!$C$8*24,GT25)</f>
        <v>0</v>
      </c>
      <c r="GU11" s="3">
        <f>IF(GU25&gt;'Eingabe Analyse'!$C$8*24,'Eingabe Analyse'!$C$8*24,GU25)</f>
        <v>0</v>
      </c>
      <c r="GV11" s="3">
        <f>IF(GV25&gt;'Eingabe Analyse'!$C$8*24,'Eingabe Analyse'!$C$8*24,GV25)</f>
        <v>0</v>
      </c>
      <c r="GW11" s="3">
        <f>IF(GW25&gt;'Eingabe Analyse'!$C$8*24,'Eingabe Analyse'!$C$8*24,GW25)</f>
        <v>0</v>
      </c>
      <c r="GX11" s="3">
        <f>IF(GX25&gt;'Eingabe Analyse'!$C$8*24,'Eingabe Analyse'!$C$8*24,GX25)</f>
        <v>0</v>
      </c>
      <c r="GY11" s="3">
        <f>IF(GY25&gt;'Eingabe Analyse'!$C$8*24,'Eingabe Analyse'!$C$8*24,GY25)</f>
        <v>0</v>
      </c>
      <c r="GZ11" s="3">
        <f>IF(GZ25&gt;'Eingabe Analyse'!$C$8*24,'Eingabe Analyse'!$C$8*24,GZ25)</f>
        <v>0</v>
      </c>
      <c r="HA11" s="3">
        <f>IF(HA25&gt;'Eingabe Analyse'!$C$8*24,'Eingabe Analyse'!$C$8*24,HA25)</f>
        <v>0</v>
      </c>
      <c r="HB11" s="3">
        <f>IF(HB25&gt;'Eingabe Analyse'!$C$8*24,'Eingabe Analyse'!$C$8*24,HB25)</f>
        <v>0</v>
      </c>
      <c r="HC11" s="3">
        <f>IF(HC25&gt;'Eingabe Analyse'!$C$8*24,'Eingabe Analyse'!$C$8*24,HC25)</f>
        <v>0</v>
      </c>
      <c r="HD11" s="3">
        <f>IF(HD25&gt;'Eingabe Analyse'!$C$8*24,'Eingabe Analyse'!$C$8*24,HD25)</f>
        <v>0</v>
      </c>
      <c r="HE11" s="3">
        <f>IF(HE25&gt;'Eingabe Analyse'!$C$8*24,'Eingabe Analyse'!$C$8*24,HE25)</f>
        <v>0</v>
      </c>
      <c r="HF11" s="3">
        <f>IF(HF25&gt;'Eingabe Analyse'!$C$8*24,'Eingabe Analyse'!$C$8*24,HF25)</f>
        <v>0</v>
      </c>
      <c r="HG11" s="3">
        <f>IF(HG25&gt;'Eingabe Analyse'!$C$8*24,'Eingabe Analyse'!$C$8*24,HG25)</f>
        <v>0</v>
      </c>
      <c r="HH11" s="3">
        <f>IF(HH25&gt;'Eingabe Analyse'!$C$8*24,'Eingabe Analyse'!$C$8*24,HH25)</f>
        <v>0</v>
      </c>
      <c r="HI11" s="3">
        <f>IF(HI25&gt;'Eingabe Analyse'!$C$8*24,'Eingabe Analyse'!$C$8*24,HI25)</f>
        <v>0</v>
      </c>
      <c r="HJ11" s="3">
        <f>IF(HJ25&gt;'Eingabe Analyse'!$C$8*24,'Eingabe Analyse'!$C$8*24,HJ25)</f>
        <v>0</v>
      </c>
      <c r="HK11" s="3">
        <f>IF(HK25&gt;'Eingabe Analyse'!$C$8*24,'Eingabe Analyse'!$C$8*24,HK25)</f>
        <v>0</v>
      </c>
      <c r="HL11" s="3">
        <f>IF(HL25&gt;'Eingabe Analyse'!$C$8*24,'Eingabe Analyse'!$C$8*24,HL25)</f>
        <v>0</v>
      </c>
      <c r="HM11" s="3">
        <f>IF(HM25&gt;'Eingabe Analyse'!$C$8*24,'Eingabe Analyse'!$C$8*24,HM25)</f>
        <v>0</v>
      </c>
      <c r="HN11" s="3">
        <f>IF(HN25&gt;'Eingabe Analyse'!$C$8*24,'Eingabe Analyse'!$C$8*24,HN25)</f>
        <v>0</v>
      </c>
      <c r="HO11" s="3">
        <f>IF(HO25&gt;'Eingabe Analyse'!$C$8*24,'Eingabe Analyse'!$C$8*24,HO25)</f>
        <v>0</v>
      </c>
      <c r="HP11" s="3">
        <f>IF(HP25&gt;'Eingabe Analyse'!$C$8*24,'Eingabe Analyse'!$C$8*24,HP25)</f>
        <v>0</v>
      </c>
      <c r="HQ11" s="3">
        <f>IF(HQ25&gt;'Eingabe Analyse'!$C$8*24,'Eingabe Analyse'!$C$8*24,HQ25)</f>
        <v>0</v>
      </c>
      <c r="HR11" s="3">
        <f>IF(HR25&gt;'Eingabe Analyse'!$C$8*24,'Eingabe Analyse'!$C$8*24,HR25)</f>
        <v>0</v>
      </c>
      <c r="HS11" s="3">
        <f>IF(HS25&gt;'Eingabe Analyse'!$C$8*24,'Eingabe Analyse'!$C$8*24,HS25)</f>
        <v>0</v>
      </c>
      <c r="HT11" s="3">
        <f>IF(HT25&gt;'Eingabe Analyse'!$C$8*24,'Eingabe Analyse'!$C$8*24,HT25)</f>
        <v>0</v>
      </c>
      <c r="HU11" s="3">
        <f>IF(HU25&gt;'Eingabe Analyse'!$C$8*24,'Eingabe Analyse'!$C$8*24,HU25)</f>
        <v>0</v>
      </c>
      <c r="HV11" s="3">
        <f>IF(HV25&gt;'Eingabe Analyse'!$C$8*24,'Eingabe Analyse'!$C$8*24,HV25)</f>
        <v>0</v>
      </c>
      <c r="HW11" s="3">
        <f>IF(HW25&gt;'Eingabe Analyse'!$C$8*24,'Eingabe Analyse'!$C$8*24,HW25)</f>
        <v>0</v>
      </c>
      <c r="HX11" s="3">
        <f>IF(HX25&gt;'Eingabe Analyse'!$C$8*24,'Eingabe Analyse'!$C$8*24,HX25)</f>
        <v>0</v>
      </c>
      <c r="HY11" s="3">
        <f>IF(HY25&gt;'Eingabe Analyse'!$C$8*24,'Eingabe Analyse'!$C$8*24,HY25)</f>
        <v>0</v>
      </c>
      <c r="HZ11" s="3">
        <f>IF(HZ25&gt;'Eingabe Analyse'!$C$8*24,'Eingabe Analyse'!$C$8*24,HZ25)</f>
        <v>0</v>
      </c>
      <c r="IA11" s="3">
        <f>IF(IA25&gt;'Eingabe Analyse'!$C$8*24,'Eingabe Analyse'!$C$8*24,IA25)</f>
        <v>0</v>
      </c>
      <c r="IB11" s="3">
        <f>IF(IB25&gt;'Eingabe Analyse'!$C$8*24,'Eingabe Analyse'!$C$8*24,IB25)</f>
        <v>0</v>
      </c>
      <c r="IC11" s="3">
        <f>IF(IC25&gt;'Eingabe Analyse'!$C$8*24,'Eingabe Analyse'!$C$8*24,IC25)</f>
        <v>0</v>
      </c>
      <c r="ID11" s="3">
        <f>IF(ID25&gt;'Eingabe Analyse'!$C$8*24,'Eingabe Analyse'!$C$8*24,ID25)</f>
        <v>0</v>
      </c>
      <c r="IE11" s="3">
        <f>IF(IE25&gt;'Eingabe Analyse'!$C$8*24,'Eingabe Analyse'!$C$8*24,IE25)</f>
        <v>0</v>
      </c>
      <c r="IF11" s="3">
        <f>IF(IF25&gt;'Eingabe Analyse'!$C$8*24,'Eingabe Analyse'!$C$8*24,IF25)</f>
        <v>0</v>
      </c>
      <c r="IG11" s="3">
        <f>IF(IG25&gt;'Eingabe Analyse'!$C$8*24,'Eingabe Analyse'!$C$8*24,IG25)</f>
        <v>0</v>
      </c>
      <c r="IH11" s="3">
        <f>IF(IH25&gt;'Eingabe Analyse'!$C$8*24,'Eingabe Analyse'!$C$8*24,IH25)</f>
        <v>0</v>
      </c>
      <c r="II11" s="3">
        <f>IF(II25&gt;'Eingabe Analyse'!$C$8*24,'Eingabe Analyse'!$C$8*24,II25)</f>
        <v>0</v>
      </c>
      <c r="IJ11" s="3">
        <f>IF(IJ25&gt;'Eingabe Analyse'!$C$8*24,'Eingabe Analyse'!$C$8*24,IJ25)</f>
        <v>0</v>
      </c>
      <c r="IK11" s="3">
        <f>IF(IK25&gt;'Eingabe Analyse'!$C$8*24,'Eingabe Analyse'!$C$8*24,IK25)</f>
        <v>0</v>
      </c>
      <c r="IL11" s="3">
        <f>IF(IL25&gt;'Eingabe Analyse'!$C$8*24,'Eingabe Analyse'!$C$8*24,IL25)</f>
        <v>0</v>
      </c>
      <c r="IM11" s="3">
        <f>IF(IM25&gt;'Eingabe Analyse'!$C$8*24,'Eingabe Analyse'!$C$8*24,IM25)</f>
        <v>0</v>
      </c>
      <c r="IN11" s="3">
        <f>IF(IN25&gt;'Eingabe Analyse'!$C$8*24,'Eingabe Analyse'!$C$8*24,IN25)</f>
        <v>0</v>
      </c>
      <c r="IO11" s="3">
        <f>IF(IO25&gt;'Eingabe Analyse'!$C$8*24,'Eingabe Analyse'!$C$8*24,IO25)</f>
        <v>0</v>
      </c>
      <c r="IP11" s="3">
        <f>IF(IP25&gt;'Eingabe Analyse'!$C$8*24,'Eingabe Analyse'!$C$8*24,IP25)</f>
        <v>0</v>
      </c>
      <c r="IQ11" s="3">
        <f>IF(IQ25&gt;'Eingabe Analyse'!$C$8*24,'Eingabe Analyse'!$C$8*24,IQ25)</f>
        <v>0</v>
      </c>
      <c r="IR11" s="3">
        <f>IF(IR25&gt;'Eingabe Analyse'!$C$8*24,'Eingabe Analyse'!$C$8*24,IR25)</f>
        <v>0</v>
      </c>
      <c r="IS11" s="3">
        <f>IF(IS25&gt;'Eingabe Analyse'!$C$8*24,'Eingabe Analyse'!$C$8*24,IS25)</f>
        <v>0</v>
      </c>
      <c r="IT11" s="3">
        <f>IF(IT25&gt;'Eingabe Analyse'!$C$8*24,'Eingabe Analyse'!$C$8*24,IT25)</f>
        <v>0</v>
      </c>
      <c r="IU11" s="3">
        <f>IF(IU25&gt;'Eingabe Analyse'!$C$8*24,'Eingabe Analyse'!$C$8*24,IU25)</f>
        <v>0</v>
      </c>
      <c r="IV11" s="3">
        <f>IF(IV25&gt;'Eingabe Analyse'!$C$8*24,'Eingabe Analyse'!$C$8*24,IV25)</f>
        <v>0</v>
      </c>
      <c r="IW11" s="3">
        <f>IF(IW25&gt;'Eingabe Analyse'!$C$8*24,'Eingabe Analyse'!$C$8*24,IW25)</f>
        <v>0</v>
      </c>
      <c r="IX11" s="3">
        <f>IF(IX25&gt;'Eingabe Analyse'!$C$8*24,'Eingabe Analyse'!$C$8*24,IX25)</f>
        <v>0</v>
      </c>
      <c r="IY11" s="3">
        <f>IF(IY25&gt;'Eingabe Analyse'!$C$8*24,'Eingabe Analyse'!$C$8*24,IY25)</f>
        <v>0</v>
      </c>
      <c r="IZ11" s="3">
        <f>IF(IZ25&gt;'Eingabe Analyse'!$C$8*24,'Eingabe Analyse'!$C$8*24,IZ25)</f>
        <v>0</v>
      </c>
      <c r="JA11" s="3">
        <f>IF(JA25&gt;'Eingabe Analyse'!$C$8*24,'Eingabe Analyse'!$C$8*24,JA25)</f>
        <v>0</v>
      </c>
      <c r="JB11" s="3">
        <f>IF(JB25&gt;'Eingabe Analyse'!$C$8*24,'Eingabe Analyse'!$C$8*24,JB25)</f>
        <v>0</v>
      </c>
      <c r="JC11" s="3">
        <f>IF(JC25&gt;'Eingabe Analyse'!$C$8*24,'Eingabe Analyse'!$C$8*24,JC25)</f>
        <v>0</v>
      </c>
      <c r="JD11" s="3">
        <f>IF(JD25&gt;'Eingabe Analyse'!$C$8*24,'Eingabe Analyse'!$C$8*24,JD25)</f>
        <v>0</v>
      </c>
      <c r="JE11" s="3">
        <f>IF(JE25&gt;'Eingabe Analyse'!$C$8*24,'Eingabe Analyse'!$C$8*24,JE25)</f>
        <v>0</v>
      </c>
      <c r="JF11" s="3">
        <f>IF(JF25&gt;'Eingabe Analyse'!$C$8*24,'Eingabe Analyse'!$C$8*24,JF25)</f>
        <v>0</v>
      </c>
      <c r="JG11" s="3">
        <f>IF(JG25&gt;'Eingabe Analyse'!$C$8*24,'Eingabe Analyse'!$C$8*24,JG25)</f>
        <v>0</v>
      </c>
      <c r="JH11" s="3">
        <f>IF(JH25&gt;'Eingabe Analyse'!$C$8*24,'Eingabe Analyse'!$C$8*24,JH25)</f>
        <v>0</v>
      </c>
      <c r="JI11" s="3">
        <f>IF(JI25&gt;'Eingabe Analyse'!$C$8*24,'Eingabe Analyse'!$C$8*24,JI25)</f>
        <v>0</v>
      </c>
      <c r="JJ11" s="3">
        <f>IF(JJ25&gt;'Eingabe Analyse'!$C$8*24,'Eingabe Analyse'!$C$8*24,JJ25)</f>
        <v>0</v>
      </c>
      <c r="JK11" s="3">
        <f>IF(JK25&gt;'Eingabe Analyse'!$C$8*24,'Eingabe Analyse'!$C$8*24,JK25)</f>
        <v>0</v>
      </c>
      <c r="JL11" s="3">
        <f>IF(JL25&gt;'Eingabe Analyse'!$C$8*24,'Eingabe Analyse'!$C$8*24,JL25)</f>
        <v>0</v>
      </c>
      <c r="JM11" s="3">
        <f>IF(JM25&gt;'Eingabe Analyse'!$C$8*24,'Eingabe Analyse'!$C$8*24,JM25)</f>
        <v>0</v>
      </c>
      <c r="JN11" s="3">
        <f>IF(JN25&gt;'Eingabe Analyse'!$C$8*24,'Eingabe Analyse'!$C$8*24,JN25)</f>
        <v>0</v>
      </c>
      <c r="JO11" s="3">
        <f>IF(JO25&gt;'Eingabe Analyse'!$C$8*24,'Eingabe Analyse'!$C$8*24,JO25)</f>
        <v>0</v>
      </c>
      <c r="JP11" s="3">
        <f>IF(JP25&gt;'Eingabe Analyse'!$C$8*24,'Eingabe Analyse'!$C$8*24,JP25)</f>
        <v>0</v>
      </c>
      <c r="JQ11" s="3">
        <f>IF(JQ25&gt;'Eingabe Analyse'!$C$8*24,'Eingabe Analyse'!$C$8*24,JQ25)</f>
        <v>0</v>
      </c>
      <c r="JR11" s="3">
        <f>IF(JR25&gt;'Eingabe Analyse'!$C$8*24,'Eingabe Analyse'!$C$8*24,JR25)</f>
        <v>0</v>
      </c>
      <c r="JS11" s="3">
        <f>IF(JS25&gt;'Eingabe Analyse'!$C$8*24,'Eingabe Analyse'!$C$8*24,JS25)</f>
        <v>0</v>
      </c>
      <c r="JT11" s="3">
        <f>IF(JT25&gt;'Eingabe Analyse'!$C$8*24,'Eingabe Analyse'!$C$8*24,JT25)</f>
        <v>0</v>
      </c>
      <c r="JU11" s="3">
        <f>IF(JU25&gt;'Eingabe Analyse'!$C$8*24,'Eingabe Analyse'!$C$8*24,JU25)</f>
        <v>0</v>
      </c>
      <c r="JV11" s="3">
        <f>IF(JV25&gt;'Eingabe Analyse'!$C$8*24,'Eingabe Analyse'!$C$8*24,JV25)</f>
        <v>0</v>
      </c>
      <c r="JW11" s="3">
        <f>IF(JW25&gt;'Eingabe Analyse'!$C$8*24,'Eingabe Analyse'!$C$8*24,JW25)</f>
        <v>0</v>
      </c>
      <c r="JX11" s="3">
        <f>IF(JX25&gt;'Eingabe Analyse'!$C$8*24,'Eingabe Analyse'!$C$8*24,JX25)</f>
        <v>0</v>
      </c>
      <c r="JY11" s="3">
        <f>IF(JY25&gt;'Eingabe Analyse'!$C$8*24,'Eingabe Analyse'!$C$8*24,JY25)</f>
        <v>0</v>
      </c>
      <c r="JZ11" s="3">
        <f>IF(JZ25&gt;'Eingabe Analyse'!$C$8*24,'Eingabe Analyse'!$C$8*24,JZ25)</f>
        <v>0</v>
      </c>
      <c r="KA11" s="3">
        <f>IF(KA25&gt;'Eingabe Analyse'!$C$8*24,'Eingabe Analyse'!$C$8*24,KA25)</f>
        <v>0</v>
      </c>
      <c r="KB11" s="3">
        <f>IF(KB25&gt;'Eingabe Analyse'!$C$8*24,'Eingabe Analyse'!$C$8*24,KB25)</f>
        <v>0</v>
      </c>
      <c r="KC11" s="3">
        <f>IF(KC25&gt;'Eingabe Analyse'!$C$8*24,'Eingabe Analyse'!$C$8*24,KC25)</f>
        <v>0</v>
      </c>
      <c r="KD11" s="3">
        <f>IF(KD25&gt;'Eingabe Analyse'!$C$8*24,'Eingabe Analyse'!$C$8*24,KD25)</f>
        <v>0</v>
      </c>
      <c r="KE11" s="3">
        <f>IF(KE25&gt;'Eingabe Analyse'!$C$8*24,'Eingabe Analyse'!$C$8*24,KE25)</f>
        <v>0</v>
      </c>
      <c r="KF11" s="3">
        <f>IF(KF25&gt;'Eingabe Analyse'!$C$8*24,'Eingabe Analyse'!$C$8*24,KF25)</f>
        <v>0</v>
      </c>
      <c r="KG11" s="3">
        <f>IF(KG25&gt;'Eingabe Analyse'!$C$8*24,'Eingabe Analyse'!$C$8*24,KG25)</f>
        <v>0</v>
      </c>
      <c r="KH11" s="3">
        <f>IF(KH25&gt;'Eingabe Analyse'!$C$8*24,'Eingabe Analyse'!$C$8*24,KH25)</f>
        <v>0</v>
      </c>
      <c r="KI11" s="3">
        <f>IF(KI25&gt;'Eingabe Analyse'!$C$8*24,'Eingabe Analyse'!$C$8*24,KI25)</f>
        <v>0</v>
      </c>
      <c r="KJ11" s="3">
        <f>IF(KJ25&gt;'Eingabe Analyse'!$C$8*24,'Eingabe Analyse'!$C$8*24,KJ25)</f>
        <v>0</v>
      </c>
      <c r="KK11" s="3">
        <f>IF(KK25&gt;'Eingabe Analyse'!$C$8*24,'Eingabe Analyse'!$C$8*24,KK25)</f>
        <v>0</v>
      </c>
      <c r="KL11" s="3">
        <f>IF(KL25&gt;'Eingabe Analyse'!$C$8*24,'Eingabe Analyse'!$C$8*24,KL25)</f>
        <v>0</v>
      </c>
      <c r="KM11" s="3">
        <f>IF(KM25&gt;'Eingabe Analyse'!$C$8*24,'Eingabe Analyse'!$C$8*24,KM25)</f>
        <v>0</v>
      </c>
      <c r="KN11" s="3">
        <f>IF(KN25&gt;'Eingabe Analyse'!$C$8*24,'Eingabe Analyse'!$C$8*24,KN25)</f>
        <v>0</v>
      </c>
      <c r="KO11" s="3">
        <f>IF(KO25&gt;'Eingabe Analyse'!$C$8*24,'Eingabe Analyse'!$C$8*24,KO25)</f>
        <v>0</v>
      </c>
      <c r="KP11" s="3">
        <f>IF(KP25&gt;'Eingabe Analyse'!$C$8*24,'Eingabe Analyse'!$C$8*24,KP25)</f>
        <v>0</v>
      </c>
      <c r="KQ11" s="3">
        <f>IF(KQ25&gt;'Eingabe Analyse'!$C$8*24,'Eingabe Analyse'!$C$8*24,KQ25)</f>
        <v>0</v>
      </c>
      <c r="KR11" s="3">
        <f>IF(KR25&gt;'Eingabe Analyse'!$C$8*24,'Eingabe Analyse'!$C$8*24,KR25)</f>
        <v>0</v>
      </c>
      <c r="KS11" s="3">
        <f>IF(KS25&gt;'Eingabe Analyse'!$C$8*24,'Eingabe Analyse'!$C$8*24,KS25)</f>
        <v>0</v>
      </c>
      <c r="KT11" s="3">
        <f>IF(KT25&gt;'Eingabe Analyse'!$C$8*24,'Eingabe Analyse'!$C$8*24,KT25)</f>
        <v>0</v>
      </c>
      <c r="KU11" s="3">
        <f>IF(KU25&gt;'Eingabe Analyse'!$C$8*24,'Eingabe Analyse'!$C$8*24,KU25)</f>
        <v>0</v>
      </c>
      <c r="KV11" s="3">
        <f>IF(KV25&gt;'Eingabe Analyse'!$C$8*24,'Eingabe Analyse'!$C$8*24,KV25)</f>
        <v>0</v>
      </c>
      <c r="KW11" s="3">
        <f>IF(KW25&gt;'Eingabe Analyse'!$C$8*24,'Eingabe Analyse'!$C$8*24,KW25)</f>
        <v>0</v>
      </c>
      <c r="KX11" s="3">
        <f>IF(KX25&gt;'Eingabe Analyse'!$C$8*24,'Eingabe Analyse'!$C$8*24,KX25)</f>
        <v>0</v>
      </c>
      <c r="KY11" s="3">
        <f>IF(KY25&gt;'Eingabe Analyse'!$C$8*24,'Eingabe Analyse'!$C$8*24,KY25)</f>
        <v>0</v>
      </c>
      <c r="KZ11" s="3">
        <f>IF(KZ25&gt;'Eingabe Analyse'!$C$8*24,'Eingabe Analyse'!$C$8*24,KZ25)</f>
        <v>0</v>
      </c>
      <c r="LA11" s="3">
        <f>IF(LA25&gt;'Eingabe Analyse'!$C$8*24,'Eingabe Analyse'!$C$8*24,LA25)</f>
        <v>0</v>
      </c>
      <c r="LB11" s="3">
        <f>IF(LB25&gt;'Eingabe Analyse'!$C$8*24,'Eingabe Analyse'!$C$8*24,LB25)</f>
        <v>0</v>
      </c>
      <c r="LC11" s="3">
        <f>IF(LC25&gt;'Eingabe Analyse'!$C$8*24,'Eingabe Analyse'!$C$8*24,LC25)</f>
        <v>0</v>
      </c>
      <c r="LD11" s="3">
        <f>IF(LD25&gt;'Eingabe Analyse'!$C$8*24,'Eingabe Analyse'!$C$8*24,LD25)</f>
        <v>0</v>
      </c>
      <c r="LE11" s="3">
        <f>IF(LE25&gt;'Eingabe Analyse'!$C$8*24,'Eingabe Analyse'!$C$8*24,LE25)</f>
        <v>0</v>
      </c>
      <c r="LF11" s="3">
        <f>IF(LF25&gt;'Eingabe Analyse'!$C$8*24,'Eingabe Analyse'!$C$8*24,LF25)</f>
        <v>0</v>
      </c>
      <c r="LG11" s="3">
        <f>IF(LG25&gt;'Eingabe Analyse'!$C$8*24,'Eingabe Analyse'!$C$8*24,LG25)</f>
        <v>0</v>
      </c>
      <c r="LH11" s="3">
        <f>IF(LH25&gt;'Eingabe Analyse'!$C$8*24,'Eingabe Analyse'!$C$8*24,LH25)</f>
        <v>0</v>
      </c>
      <c r="LI11" s="3">
        <f>IF(LI25&gt;'Eingabe Analyse'!$C$8*24,'Eingabe Analyse'!$C$8*24,LI25)</f>
        <v>0</v>
      </c>
      <c r="LJ11" s="3">
        <f>IF(LJ25&gt;'Eingabe Analyse'!$C$8*24,'Eingabe Analyse'!$C$8*24,LJ25)</f>
        <v>0</v>
      </c>
      <c r="LK11" s="3">
        <f>IF(LK25&gt;'Eingabe Analyse'!$C$8*24,'Eingabe Analyse'!$C$8*24,LK25)</f>
        <v>0</v>
      </c>
      <c r="LL11" s="3">
        <f>IF(LL25&gt;'Eingabe Analyse'!$C$8*24,'Eingabe Analyse'!$C$8*24,LL25)</f>
        <v>0</v>
      </c>
      <c r="LM11" s="3">
        <f>IF(LM25&gt;'Eingabe Analyse'!$C$8*24,'Eingabe Analyse'!$C$8*24,LM25)</f>
        <v>0</v>
      </c>
      <c r="LN11" s="3">
        <f>IF(LN25&gt;'Eingabe Analyse'!$C$8*24,'Eingabe Analyse'!$C$8*24,LN25)</f>
        <v>0</v>
      </c>
      <c r="LO11" s="3">
        <f>IF(LO25&gt;'Eingabe Analyse'!$C$8*24,'Eingabe Analyse'!$C$8*24,LO25)</f>
        <v>0</v>
      </c>
      <c r="LP11" s="3">
        <f>IF(LP25&gt;'Eingabe Analyse'!$C$8*24,'Eingabe Analyse'!$C$8*24,LP25)</f>
        <v>0</v>
      </c>
      <c r="LQ11" s="3">
        <f>IF(LQ25&gt;'Eingabe Analyse'!$C$8*24,'Eingabe Analyse'!$C$8*24,LQ25)</f>
        <v>0</v>
      </c>
      <c r="LR11" s="3">
        <f>IF(LR25&gt;'Eingabe Analyse'!$C$8*24,'Eingabe Analyse'!$C$8*24,LR25)</f>
        <v>0</v>
      </c>
      <c r="LS11" s="3">
        <f>IF(LS25&gt;'Eingabe Analyse'!$C$8*24,'Eingabe Analyse'!$C$8*24,LS25)</f>
        <v>0</v>
      </c>
      <c r="LT11" s="3">
        <f>IF(LT25&gt;'Eingabe Analyse'!$C$8*24,'Eingabe Analyse'!$C$8*24,LT25)</f>
        <v>0</v>
      </c>
      <c r="LU11" s="3">
        <f>IF(LU25&gt;'Eingabe Analyse'!$C$8*24,'Eingabe Analyse'!$C$8*24,LU25)</f>
        <v>0</v>
      </c>
      <c r="LV11" s="3">
        <f>IF(LV25&gt;'Eingabe Analyse'!$C$8*24,'Eingabe Analyse'!$C$8*24,LV25)</f>
        <v>0</v>
      </c>
      <c r="LW11" s="3">
        <f>IF(LW25&gt;'Eingabe Analyse'!$C$8*24,'Eingabe Analyse'!$C$8*24,LW25)</f>
        <v>0</v>
      </c>
      <c r="LX11" s="3">
        <f>IF(LX25&gt;'Eingabe Analyse'!$C$8*24,'Eingabe Analyse'!$C$8*24,LX25)</f>
        <v>0</v>
      </c>
      <c r="LY11" s="3">
        <f>IF(LY25&gt;'Eingabe Analyse'!$C$8*24,'Eingabe Analyse'!$C$8*24,LY25)</f>
        <v>0</v>
      </c>
      <c r="LZ11" s="3">
        <f>IF(LZ25&gt;'Eingabe Analyse'!$C$8*24,'Eingabe Analyse'!$C$8*24,LZ25)</f>
        <v>0</v>
      </c>
      <c r="MA11" s="3">
        <f>IF(MA25&gt;'Eingabe Analyse'!$C$8*24,'Eingabe Analyse'!$C$8*24,MA25)</f>
        <v>0</v>
      </c>
      <c r="MB11" s="3">
        <f>IF(MB25&gt;'Eingabe Analyse'!$C$8*24,'Eingabe Analyse'!$C$8*24,MB25)</f>
        <v>0</v>
      </c>
      <c r="MC11" s="3">
        <f>IF(MC25&gt;'Eingabe Analyse'!$C$8*24,'Eingabe Analyse'!$C$8*24,MC25)</f>
        <v>0</v>
      </c>
      <c r="MD11" s="3">
        <f>IF(MD25&gt;'Eingabe Analyse'!$C$8*24,'Eingabe Analyse'!$C$8*24,MD25)</f>
        <v>0</v>
      </c>
      <c r="ME11" s="3">
        <f>IF(ME25&gt;'Eingabe Analyse'!$C$8*24,'Eingabe Analyse'!$C$8*24,ME25)</f>
        <v>0</v>
      </c>
      <c r="MF11" s="3">
        <f>IF(MF25&gt;'Eingabe Analyse'!$C$8*24,'Eingabe Analyse'!$C$8*24,MF25)</f>
        <v>0</v>
      </c>
      <c r="MG11" s="3">
        <f>IF(MG25&gt;'Eingabe Analyse'!$C$8*24,'Eingabe Analyse'!$C$8*24,MG25)</f>
        <v>0</v>
      </c>
      <c r="MH11" s="3">
        <f>IF(MH25&gt;'Eingabe Analyse'!$C$8*24,'Eingabe Analyse'!$C$8*24,MH25)</f>
        <v>0</v>
      </c>
      <c r="MI11" s="3">
        <f>IF(MI25&gt;'Eingabe Analyse'!$C$8*24,'Eingabe Analyse'!$C$8*24,MI25)</f>
        <v>0</v>
      </c>
      <c r="MJ11" s="3">
        <f>IF(MJ25&gt;'Eingabe Analyse'!$C$8*24,'Eingabe Analyse'!$C$8*24,MJ25)</f>
        <v>0</v>
      </c>
      <c r="MK11" s="3">
        <f>IF(MK25&gt;'Eingabe Analyse'!$C$8*24,'Eingabe Analyse'!$C$8*24,MK25)</f>
        <v>0</v>
      </c>
      <c r="ML11" s="3">
        <f>IF(ML25&gt;'Eingabe Analyse'!$C$8*24,'Eingabe Analyse'!$C$8*24,ML25)</f>
        <v>0</v>
      </c>
      <c r="MM11" s="3">
        <f>IF(MM25&gt;'Eingabe Analyse'!$C$8*24,'Eingabe Analyse'!$C$8*24,MM25)</f>
        <v>0</v>
      </c>
      <c r="MN11" s="3">
        <f>IF(MN25&gt;'Eingabe Analyse'!$C$8*24,'Eingabe Analyse'!$C$8*24,MN25)</f>
        <v>0</v>
      </c>
      <c r="MO11" s="3">
        <f>IF(MO25&gt;'Eingabe Analyse'!$C$8*24,'Eingabe Analyse'!$C$8*24,MO25)</f>
        <v>0</v>
      </c>
      <c r="MP11" s="3">
        <f>IF(MP25&gt;'Eingabe Analyse'!$C$8*24,'Eingabe Analyse'!$C$8*24,MP25)</f>
        <v>0</v>
      </c>
      <c r="MQ11" s="3">
        <f>IF(MQ25&gt;'Eingabe Analyse'!$C$8*24,'Eingabe Analyse'!$C$8*24,MQ25)</f>
        <v>0</v>
      </c>
      <c r="MR11" s="3">
        <f>IF(MR25&gt;'Eingabe Analyse'!$C$8*24,'Eingabe Analyse'!$C$8*24,MR25)</f>
        <v>0</v>
      </c>
      <c r="MS11" s="3">
        <f>IF(MS25&gt;'Eingabe Analyse'!$C$8*24,'Eingabe Analyse'!$C$8*24,MS25)</f>
        <v>0</v>
      </c>
      <c r="MT11" s="3">
        <f>IF(MT25&gt;'Eingabe Analyse'!$C$8*24,'Eingabe Analyse'!$C$8*24,MT25)</f>
        <v>0</v>
      </c>
      <c r="MU11" s="3">
        <f>IF(MU25&gt;'Eingabe Analyse'!$C$8*24,'Eingabe Analyse'!$C$8*24,MU25)</f>
        <v>0</v>
      </c>
      <c r="MV11" s="3">
        <f>IF(MV25&gt;'Eingabe Analyse'!$C$8*24,'Eingabe Analyse'!$C$8*24,MV25)</f>
        <v>0</v>
      </c>
      <c r="MW11" s="3">
        <f>IF(MW25&gt;'Eingabe Analyse'!$C$8*24,'Eingabe Analyse'!$C$8*24,MW25)</f>
        <v>0</v>
      </c>
      <c r="MX11" s="3">
        <f>IF(MX25&gt;'Eingabe Analyse'!$C$8*24,'Eingabe Analyse'!$C$8*24,MX25)</f>
        <v>0</v>
      </c>
      <c r="MY11" s="3">
        <f>IF(MY25&gt;'Eingabe Analyse'!$C$8*24,'Eingabe Analyse'!$C$8*24,MY25)</f>
        <v>0</v>
      </c>
      <c r="MZ11" s="3">
        <f>IF(MZ25&gt;'Eingabe Analyse'!$C$8*24,'Eingabe Analyse'!$C$8*24,MZ25)</f>
        <v>0</v>
      </c>
      <c r="NA11" s="3">
        <f>IF(NA25&gt;'Eingabe Analyse'!$C$8*24,'Eingabe Analyse'!$C$8*24,NA25)</f>
        <v>0</v>
      </c>
      <c r="NB11" s="3">
        <f>IF(NB25&gt;'Eingabe Analyse'!$C$8*24,'Eingabe Analyse'!$C$8*24,NB25)</f>
        <v>0</v>
      </c>
      <c r="NC11" s="3">
        <f>IF(NC25&gt;'Eingabe Analyse'!$C$8*24,'Eingabe Analyse'!$C$8*24,NC25)</f>
        <v>0</v>
      </c>
    </row>
    <row r="12" spans="1:367" s="3" customFormat="1" ht="11.25" x14ac:dyDescent="0.25">
      <c r="A12" s="3">
        <v>11</v>
      </c>
      <c r="B12" s="3" t="s">
        <v>46</v>
      </c>
      <c r="C12" s="3">
        <f>IF(C14&lt;0,IF(ABS(C14)&lt;A32,ABS(C14),A32),0)</f>
        <v>0</v>
      </c>
      <c r="D12" s="3">
        <f t="shared" ref="D12:BO12" si="0">IF(D14&lt;0,IF(ABS(D14)&lt;C32,ABS(D14),C32),0)</f>
        <v>0</v>
      </c>
      <c r="E12" s="3">
        <f t="shared" si="0"/>
        <v>67.065600000000131</v>
      </c>
      <c r="F12" s="3">
        <f t="shared" si="0"/>
        <v>0</v>
      </c>
      <c r="G12" s="3">
        <f t="shared" si="0"/>
        <v>0</v>
      </c>
      <c r="H12" s="3">
        <f t="shared" si="0"/>
        <v>0</v>
      </c>
      <c r="I12" s="3">
        <f t="shared" si="0"/>
        <v>17.065600000000131</v>
      </c>
      <c r="J12" s="3">
        <f t="shared" si="0"/>
        <v>0</v>
      </c>
      <c r="K12" s="3">
        <f t="shared" si="0"/>
        <v>0</v>
      </c>
      <c r="L12" s="3">
        <f t="shared" si="0"/>
        <v>235.44</v>
      </c>
      <c r="M12" s="3">
        <f t="shared" si="0"/>
        <v>0</v>
      </c>
      <c r="N12" s="3">
        <f t="shared" si="0"/>
        <v>0</v>
      </c>
      <c r="O12" s="3">
        <f t="shared" si="0"/>
        <v>0</v>
      </c>
      <c r="P12" s="3">
        <f t="shared" si="0"/>
        <v>0</v>
      </c>
      <c r="Q12" s="3">
        <f t="shared" si="0"/>
        <v>0</v>
      </c>
      <c r="R12" s="3">
        <f t="shared" si="0"/>
        <v>0</v>
      </c>
      <c r="S12" s="3">
        <f t="shared" si="0"/>
        <v>0</v>
      </c>
      <c r="T12" s="3">
        <f t="shared" si="0"/>
        <v>177.06560000000013</v>
      </c>
      <c r="U12" s="3">
        <f t="shared" si="0"/>
        <v>58.374399999999838</v>
      </c>
      <c r="V12" s="3">
        <f t="shared" si="0"/>
        <v>0</v>
      </c>
      <c r="W12" s="3">
        <f t="shared" si="0"/>
        <v>0</v>
      </c>
      <c r="X12" s="3">
        <f t="shared" si="0"/>
        <v>0</v>
      </c>
      <c r="Y12" s="3">
        <f t="shared" si="0"/>
        <v>0</v>
      </c>
      <c r="Z12" s="3">
        <f t="shared" si="0"/>
        <v>0</v>
      </c>
      <c r="AA12" s="3">
        <f t="shared" si="0"/>
        <v>0</v>
      </c>
      <c r="AB12" s="3">
        <f t="shared" si="0"/>
        <v>0</v>
      </c>
      <c r="AC12" s="3">
        <f t="shared" si="0"/>
        <v>0</v>
      </c>
      <c r="AD12" s="3">
        <f t="shared" si="0"/>
        <v>17.065600000000131</v>
      </c>
      <c r="AE12" s="3">
        <f t="shared" si="0"/>
        <v>147.06560000000013</v>
      </c>
      <c r="AF12" s="3">
        <f t="shared" si="0"/>
        <v>57.065600000000131</v>
      </c>
      <c r="AG12" s="3">
        <f t="shared" si="0"/>
        <v>14.243199999999604</v>
      </c>
      <c r="AH12" s="3">
        <f t="shared" si="0"/>
        <v>0</v>
      </c>
      <c r="AI12" s="3">
        <f t="shared" si="0"/>
        <v>0</v>
      </c>
      <c r="AJ12" s="3">
        <f t="shared" si="0"/>
        <v>0</v>
      </c>
      <c r="AK12" s="3">
        <f t="shared" si="0"/>
        <v>0</v>
      </c>
      <c r="AL12" s="3">
        <f t="shared" si="0"/>
        <v>100.69503999999981</v>
      </c>
      <c r="AM12" s="3">
        <f t="shared" si="0"/>
        <v>0</v>
      </c>
      <c r="AN12" s="3">
        <f t="shared" si="0"/>
        <v>0</v>
      </c>
      <c r="AO12" s="3">
        <f t="shared" si="0"/>
        <v>0</v>
      </c>
      <c r="AP12" s="3">
        <f t="shared" si="0"/>
        <v>0</v>
      </c>
      <c r="AQ12" s="3">
        <f t="shared" si="0"/>
        <v>0</v>
      </c>
      <c r="AR12" s="3">
        <f t="shared" si="0"/>
        <v>0</v>
      </c>
      <c r="AS12" s="3">
        <f t="shared" si="0"/>
        <v>7.0656000000001313</v>
      </c>
      <c r="AT12" s="3">
        <f t="shared" si="0"/>
        <v>0</v>
      </c>
      <c r="AU12" s="3">
        <f t="shared" si="0"/>
        <v>207.06560000000013</v>
      </c>
      <c r="AV12" s="3">
        <f t="shared" si="0"/>
        <v>23.656319999999624</v>
      </c>
      <c r="AW12" s="3">
        <f t="shared" si="0"/>
        <v>0</v>
      </c>
      <c r="AX12" s="3">
        <f t="shared" si="0"/>
        <v>0</v>
      </c>
      <c r="AY12" s="3">
        <f t="shared" si="0"/>
        <v>47.065600000000131</v>
      </c>
      <c r="AZ12" s="3">
        <f t="shared" si="0"/>
        <v>0</v>
      </c>
      <c r="BA12" s="3">
        <f t="shared" si="0"/>
        <v>37.065600000000131</v>
      </c>
      <c r="BB12" s="3">
        <f t="shared" si="0"/>
        <v>17.065600000000131</v>
      </c>
      <c r="BC12" s="3">
        <f t="shared" si="0"/>
        <v>167.06560000000013</v>
      </c>
      <c r="BD12" s="3">
        <f t="shared" si="0"/>
        <v>0</v>
      </c>
      <c r="BE12" s="3">
        <f t="shared" si="0"/>
        <v>0</v>
      </c>
      <c r="BF12" s="3">
        <f t="shared" si="0"/>
        <v>117.06560000000013</v>
      </c>
      <c r="BG12" s="3">
        <f t="shared" si="0"/>
        <v>101.87263999999928</v>
      </c>
      <c r="BH12" s="3">
        <f t="shared" si="0"/>
        <v>0</v>
      </c>
      <c r="BI12" s="3">
        <f t="shared" si="0"/>
        <v>0</v>
      </c>
      <c r="BJ12" s="3">
        <f t="shared" si="0"/>
        <v>114.3475199999999</v>
      </c>
      <c r="BK12" s="3">
        <f t="shared" si="0"/>
        <v>0</v>
      </c>
      <c r="BL12" s="3">
        <f t="shared" si="0"/>
        <v>0</v>
      </c>
      <c r="BM12" s="3">
        <f t="shared" si="0"/>
        <v>0</v>
      </c>
      <c r="BN12" s="3">
        <f t="shared" si="0"/>
        <v>0</v>
      </c>
      <c r="BO12" s="3">
        <f t="shared" si="0"/>
        <v>0</v>
      </c>
      <c r="BP12" s="3">
        <f t="shared" ref="BP12:EA12" si="1">IF(BP14&lt;0,IF(ABS(BP14)&lt;BO32,ABS(BP14),BO32),0)</f>
        <v>0</v>
      </c>
      <c r="BQ12" s="3">
        <f t="shared" si="1"/>
        <v>0</v>
      </c>
      <c r="BR12" s="3">
        <f t="shared" si="1"/>
        <v>0</v>
      </c>
      <c r="BS12" s="3">
        <f t="shared" si="1"/>
        <v>0</v>
      </c>
      <c r="BT12" s="3">
        <f t="shared" si="1"/>
        <v>0</v>
      </c>
      <c r="BU12" s="3">
        <f t="shared" si="1"/>
        <v>0</v>
      </c>
      <c r="BV12" s="3">
        <f t="shared" si="1"/>
        <v>0</v>
      </c>
      <c r="BW12" s="3">
        <f t="shared" si="1"/>
        <v>0</v>
      </c>
      <c r="BX12" s="3">
        <f t="shared" si="1"/>
        <v>0</v>
      </c>
      <c r="BY12" s="3">
        <f t="shared" si="1"/>
        <v>0</v>
      </c>
      <c r="BZ12" s="3">
        <f t="shared" si="1"/>
        <v>0</v>
      </c>
      <c r="CA12" s="3">
        <f t="shared" si="1"/>
        <v>0</v>
      </c>
      <c r="CB12" s="3">
        <f t="shared" si="1"/>
        <v>87.065600000000131</v>
      </c>
      <c r="CC12" s="3">
        <f t="shared" si="1"/>
        <v>7.0656000000001313</v>
      </c>
      <c r="CD12" s="3">
        <f t="shared" si="1"/>
        <v>0</v>
      </c>
      <c r="CE12" s="3">
        <f t="shared" si="1"/>
        <v>67.065600000000131</v>
      </c>
      <c r="CF12" s="3">
        <f t="shared" si="1"/>
        <v>0</v>
      </c>
      <c r="CG12" s="3">
        <f t="shared" si="1"/>
        <v>0</v>
      </c>
      <c r="CH12" s="3">
        <f t="shared" si="1"/>
        <v>0</v>
      </c>
      <c r="CI12" s="3">
        <f t="shared" si="1"/>
        <v>0</v>
      </c>
      <c r="CJ12" s="3">
        <f t="shared" si="1"/>
        <v>77.065600000000131</v>
      </c>
      <c r="CK12" s="3">
        <f t="shared" si="1"/>
        <v>158.37439999999987</v>
      </c>
      <c r="CL12" s="3">
        <f t="shared" si="1"/>
        <v>0</v>
      </c>
      <c r="CM12" s="3">
        <f t="shared" si="1"/>
        <v>0</v>
      </c>
      <c r="CN12" s="3">
        <f t="shared" si="1"/>
        <v>0</v>
      </c>
      <c r="CO12" s="3">
        <f t="shared" si="1"/>
        <v>0</v>
      </c>
      <c r="CP12" s="3">
        <f t="shared" si="1"/>
        <v>0</v>
      </c>
      <c r="CQ12" s="3">
        <f t="shared" si="1"/>
        <v>47.065600000000131</v>
      </c>
      <c r="CR12" s="3">
        <f t="shared" si="1"/>
        <v>97.065600000000131</v>
      </c>
      <c r="CS12" s="3">
        <f t="shared" si="1"/>
        <v>91.308799999999735</v>
      </c>
      <c r="CT12" s="3">
        <f t="shared" si="1"/>
        <v>0</v>
      </c>
      <c r="CU12" s="3">
        <f t="shared" si="1"/>
        <v>0</v>
      </c>
      <c r="CV12" s="3">
        <f t="shared" si="1"/>
        <v>0</v>
      </c>
      <c r="CW12" s="3">
        <f t="shared" si="1"/>
        <v>0</v>
      </c>
      <c r="CX12" s="3">
        <f t="shared" si="1"/>
        <v>17.065600000000131</v>
      </c>
      <c r="CY12" s="3">
        <f t="shared" si="1"/>
        <v>0</v>
      </c>
      <c r="CZ12" s="3">
        <f t="shared" si="1"/>
        <v>57.065600000000131</v>
      </c>
      <c r="DA12" s="3">
        <f t="shared" si="1"/>
        <v>0</v>
      </c>
      <c r="DB12" s="3">
        <f t="shared" si="1"/>
        <v>0</v>
      </c>
      <c r="DC12" s="3">
        <f t="shared" si="1"/>
        <v>0</v>
      </c>
      <c r="DD12" s="3">
        <f t="shared" si="1"/>
        <v>0</v>
      </c>
      <c r="DE12" s="3">
        <f t="shared" si="1"/>
        <v>0</v>
      </c>
      <c r="DF12" s="3">
        <f t="shared" si="1"/>
        <v>0</v>
      </c>
      <c r="DG12" s="3">
        <f t="shared" si="1"/>
        <v>0</v>
      </c>
      <c r="DH12" s="3">
        <f t="shared" si="1"/>
        <v>0</v>
      </c>
      <c r="DI12" s="3">
        <f t="shared" si="1"/>
        <v>0</v>
      </c>
      <c r="DJ12" s="3">
        <f t="shared" si="1"/>
        <v>0</v>
      </c>
      <c r="DK12" s="3">
        <f t="shared" si="1"/>
        <v>0</v>
      </c>
      <c r="DL12" s="3">
        <f t="shared" si="1"/>
        <v>0</v>
      </c>
      <c r="DM12" s="3">
        <f t="shared" si="1"/>
        <v>0</v>
      </c>
      <c r="DN12" s="3">
        <f t="shared" si="1"/>
        <v>0</v>
      </c>
      <c r="DO12" s="3">
        <f t="shared" si="1"/>
        <v>0</v>
      </c>
      <c r="DP12" s="3">
        <f t="shared" si="1"/>
        <v>0</v>
      </c>
      <c r="DQ12" s="3">
        <f t="shared" si="1"/>
        <v>0</v>
      </c>
      <c r="DR12" s="3">
        <f t="shared" si="1"/>
        <v>0</v>
      </c>
      <c r="DS12" s="3">
        <f t="shared" si="1"/>
        <v>0</v>
      </c>
      <c r="DT12" s="3">
        <f t="shared" si="1"/>
        <v>0</v>
      </c>
      <c r="DU12" s="3">
        <f t="shared" si="1"/>
        <v>0</v>
      </c>
      <c r="DV12" s="3">
        <f t="shared" si="1"/>
        <v>0</v>
      </c>
      <c r="DW12" s="3">
        <f t="shared" si="1"/>
        <v>0</v>
      </c>
      <c r="DX12" s="3">
        <f t="shared" si="1"/>
        <v>0</v>
      </c>
      <c r="DY12" s="3">
        <f t="shared" si="1"/>
        <v>37.065600000000131</v>
      </c>
      <c r="DZ12" s="3">
        <f t="shared" si="1"/>
        <v>0</v>
      </c>
      <c r="EA12" s="3">
        <f t="shared" si="1"/>
        <v>0</v>
      </c>
      <c r="EB12" s="3">
        <f t="shared" ref="EB12:GM12" si="2">IF(EB14&lt;0,IF(ABS(EB14)&lt;EA32,ABS(EB14),EA32),0)</f>
        <v>0</v>
      </c>
      <c r="EC12" s="3">
        <f t="shared" si="2"/>
        <v>0</v>
      </c>
      <c r="ED12" s="3">
        <f t="shared" si="2"/>
        <v>0</v>
      </c>
      <c r="EE12" s="3">
        <f t="shared" si="2"/>
        <v>0</v>
      </c>
      <c r="EF12" s="3">
        <f t="shared" si="2"/>
        <v>0</v>
      </c>
      <c r="EG12" s="3">
        <f t="shared" si="2"/>
        <v>0</v>
      </c>
      <c r="EH12" s="3">
        <f t="shared" si="2"/>
        <v>7.0656000000001313</v>
      </c>
      <c r="EI12" s="3">
        <f t="shared" si="2"/>
        <v>0</v>
      </c>
      <c r="EJ12" s="3">
        <f t="shared" si="2"/>
        <v>0</v>
      </c>
      <c r="EK12" s="3">
        <f t="shared" si="2"/>
        <v>0</v>
      </c>
      <c r="EL12" s="3">
        <f t="shared" si="2"/>
        <v>0</v>
      </c>
      <c r="EM12" s="3">
        <f t="shared" si="2"/>
        <v>0</v>
      </c>
      <c r="EN12" s="3">
        <f t="shared" si="2"/>
        <v>0</v>
      </c>
      <c r="EO12" s="3">
        <f t="shared" si="2"/>
        <v>0</v>
      </c>
      <c r="EP12" s="3">
        <f t="shared" si="2"/>
        <v>0</v>
      </c>
      <c r="EQ12" s="3">
        <f t="shared" si="2"/>
        <v>0</v>
      </c>
      <c r="ER12" s="3">
        <f t="shared" si="2"/>
        <v>0</v>
      </c>
      <c r="ES12" s="3">
        <f t="shared" si="2"/>
        <v>0</v>
      </c>
      <c r="ET12" s="3">
        <f t="shared" si="2"/>
        <v>47.065600000000131</v>
      </c>
      <c r="EU12" s="3">
        <f t="shared" si="2"/>
        <v>0</v>
      </c>
      <c r="EV12" s="3">
        <f t="shared" si="2"/>
        <v>0</v>
      </c>
      <c r="EW12" s="3">
        <f t="shared" si="2"/>
        <v>0</v>
      </c>
      <c r="EX12" s="3">
        <f t="shared" si="2"/>
        <v>0</v>
      </c>
      <c r="EY12" s="3">
        <f t="shared" si="2"/>
        <v>0</v>
      </c>
      <c r="EZ12" s="3">
        <f t="shared" si="2"/>
        <v>0</v>
      </c>
      <c r="FA12" s="3">
        <f t="shared" si="2"/>
        <v>0</v>
      </c>
      <c r="FB12" s="3">
        <f t="shared" si="2"/>
        <v>0</v>
      </c>
      <c r="FC12" s="3">
        <f t="shared" si="2"/>
        <v>0</v>
      </c>
      <c r="FD12" s="3">
        <f t="shared" si="2"/>
        <v>0</v>
      </c>
      <c r="FE12" s="3">
        <f t="shared" si="2"/>
        <v>0</v>
      </c>
      <c r="FF12" s="3">
        <f t="shared" si="2"/>
        <v>0</v>
      </c>
      <c r="FG12" s="3">
        <f t="shared" si="2"/>
        <v>0</v>
      </c>
      <c r="FH12" s="3">
        <f t="shared" si="2"/>
        <v>0</v>
      </c>
      <c r="FI12" s="3">
        <f t="shared" si="2"/>
        <v>7.0656000000001313</v>
      </c>
      <c r="FJ12" s="3">
        <f t="shared" si="2"/>
        <v>0</v>
      </c>
      <c r="FK12" s="3">
        <f t="shared" si="2"/>
        <v>0</v>
      </c>
      <c r="FL12" s="3">
        <f t="shared" si="2"/>
        <v>0</v>
      </c>
      <c r="FM12" s="3">
        <f t="shared" si="2"/>
        <v>0</v>
      </c>
      <c r="FN12" s="3">
        <f t="shared" si="2"/>
        <v>0</v>
      </c>
      <c r="FO12" s="3">
        <f t="shared" si="2"/>
        <v>0</v>
      </c>
      <c r="FP12" s="3">
        <f t="shared" si="2"/>
        <v>0</v>
      </c>
      <c r="FQ12" s="3">
        <f t="shared" si="2"/>
        <v>0</v>
      </c>
      <c r="FR12" s="3">
        <f t="shared" si="2"/>
        <v>0</v>
      </c>
      <c r="FS12" s="3">
        <f t="shared" si="2"/>
        <v>0</v>
      </c>
      <c r="FT12" s="3">
        <f t="shared" si="2"/>
        <v>0</v>
      </c>
      <c r="FU12" s="3">
        <f t="shared" si="2"/>
        <v>0</v>
      </c>
      <c r="FV12" s="3">
        <f t="shared" si="2"/>
        <v>0</v>
      </c>
      <c r="FW12" s="3">
        <f t="shared" si="2"/>
        <v>0</v>
      </c>
      <c r="FX12" s="3">
        <f t="shared" si="2"/>
        <v>0</v>
      </c>
      <c r="FY12" s="3">
        <f t="shared" si="2"/>
        <v>0</v>
      </c>
      <c r="FZ12" s="3">
        <f t="shared" si="2"/>
        <v>0</v>
      </c>
      <c r="GA12" s="3">
        <f t="shared" si="2"/>
        <v>0</v>
      </c>
      <c r="GB12" s="3">
        <f t="shared" si="2"/>
        <v>0</v>
      </c>
      <c r="GC12" s="3">
        <f t="shared" si="2"/>
        <v>0</v>
      </c>
      <c r="GD12" s="3">
        <f t="shared" si="2"/>
        <v>0</v>
      </c>
      <c r="GE12" s="3">
        <f t="shared" si="2"/>
        <v>0</v>
      </c>
      <c r="GF12" s="3">
        <f t="shared" si="2"/>
        <v>0</v>
      </c>
      <c r="GG12" s="3">
        <f t="shared" si="2"/>
        <v>0</v>
      </c>
      <c r="GH12" s="3">
        <f t="shared" si="2"/>
        <v>0</v>
      </c>
      <c r="GI12" s="3">
        <f t="shared" si="2"/>
        <v>0</v>
      </c>
      <c r="GJ12" s="3">
        <f t="shared" si="2"/>
        <v>0</v>
      </c>
      <c r="GK12" s="3">
        <f t="shared" si="2"/>
        <v>0</v>
      </c>
      <c r="GL12" s="3">
        <f t="shared" si="2"/>
        <v>127.06560000000013</v>
      </c>
      <c r="GM12" s="3">
        <f t="shared" si="2"/>
        <v>97.065600000000131</v>
      </c>
      <c r="GN12" s="3">
        <f t="shared" ref="GN12:IY12" si="3">IF(GN14&lt;0,IF(ABS(GN14)&lt;GM32,ABS(GN14),GM32),0)</f>
        <v>0</v>
      </c>
      <c r="GO12" s="3">
        <f t="shared" si="3"/>
        <v>0</v>
      </c>
      <c r="GP12" s="3">
        <f t="shared" si="3"/>
        <v>0</v>
      </c>
      <c r="GQ12" s="3">
        <f t="shared" si="3"/>
        <v>0</v>
      </c>
      <c r="GR12" s="3">
        <f t="shared" si="3"/>
        <v>57.065600000000131</v>
      </c>
      <c r="GS12" s="3">
        <f t="shared" si="3"/>
        <v>37.065600000000131</v>
      </c>
      <c r="GT12" s="3">
        <f t="shared" si="3"/>
        <v>67.065600000000131</v>
      </c>
      <c r="GU12" s="3">
        <f t="shared" si="3"/>
        <v>0</v>
      </c>
      <c r="GV12" s="3">
        <f t="shared" si="3"/>
        <v>0</v>
      </c>
      <c r="GW12" s="3">
        <f t="shared" si="3"/>
        <v>0</v>
      </c>
      <c r="GX12" s="3">
        <f t="shared" si="3"/>
        <v>7.0656000000001313</v>
      </c>
      <c r="GY12" s="3">
        <f t="shared" si="3"/>
        <v>0</v>
      </c>
      <c r="GZ12" s="3">
        <f t="shared" si="3"/>
        <v>0</v>
      </c>
      <c r="HA12" s="3">
        <f t="shared" si="3"/>
        <v>0</v>
      </c>
      <c r="HB12" s="3">
        <f t="shared" si="3"/>
        <v>0</v>
      </c>
      <c r="HC12" s="3">
        <f t="shared" si="3"/>
        <v>0</v>
      </c>
      <c r="HD12" s="3">
        <f t="shared" si="3"/>
        <v>27.065600000000131</v>
      </c>
      <c r="HE12" s="3">
        <f t="shared" si="3"/>
        <v>67.065600000000131</v>
      </c>
      <c r="HF12" s="3">
        <f t="shared" si="3"/>
        <v>37.065600000000131</v>
      </c>
      <c r="HG12" s="3">
        <f t="shared" si="3"/>
        <v>17.065600000000131</v>
      </c>
      <c r="HH12" s="3">
        <f t="shared" si="3"/>
        <v>27.065600000000131</v>
      </c>
      <c r="HI12" s="3">
        <f t="shared" si="3"/>
        <v>0</v>
      </c>
      <c r="HJ12" s="3">
        <f t="shared" si="3"/>
        <v>0</v>
      </c>
      <c r="HK12" s="3">
        <f t="shared" si="3"/>
        <v>0</v>
      </c>
      <c r="HL12" s="3">
        <f t="shared" si="3"/>
        <v>0</v>
      </c>
      <c r="HM12" s="3">
        <f t="shared" si="3"/>
        <v>0</v>
      </c>
      <c r="HN12" s="3">
        <f t="shared" si="3"/>
        <v>0</v>
      </c>
      <c r="HO12" s="3">
        <f t="shared" si="3"/>
        <v>0</v>
      </c>
      <c r="HP12" s="3">
        <f t="shared" si="3"/>
        <v>0</v>
      </c>
      <c r="HQ12" s="3">
        <f t="shared" si="3"/>
        <v>0</v>
      </c>
      <c r="HR12" s="3">
        <f t="shared" si="3"/>
        <v>0</v>
      </c>
      <c r="HS12" s="3">
        <f t="shared" si="3"/>
        <v>0</v>
      </c>
      <c r="HT12" s="3">
        <f t="shared" si="3"/>
        <v>0</v>
      </c>
      <c r="HU12" s="3">
        <f t="shared" si="3"/>
        <v>0</v>
      </c>
      <c r="HV12" s="3">
        <f t="shared" si="3"/>
        <v>0</v>
      </c>
      <c r="HW12" s="3">
        <f t="shared" si="3"/>
        <v>0</v>
      </c>
      <c r="HX12" s="3">
        <f t="shared" si="3"/>
        <v>0</v>
      </c>
      <c r="HY12" s="3">
        <f t="shared" si="3"/>
        <v>0</v>
      </c>
      <c r="HZ12" s="3">
        <f t="shared" si="3"/>
        <v>0</v>
      </c>
      <c r="IA12" s="3">
        <f t="shared" si="3"/>
        <v>0</v>
      </c>
      <c r="IB12" s="3">
        <f t="shared" si="3"/>
        <v>0</v>
      </c>
      <c r="IC12" s="3">
        <f t="shared" si="3"/>
        <v>0</v>
      </c>
      <c r="ID12" s="3">
        <f t="shared" si="3"/>
        <v>0</v>
      </c>
      <c r="IE12" s="3">
        <f t="shared" si="3"/>
        <v>0</v>
      </c>
      <c r="IF12" s="3">
        <f t="shared" si="3"/>
        <v>17.065600000000131</v>
      </c>
      <c r="IG12" s="3">
        <f t="shared" si="3"/>
        <v>47.065600000000131</v>
      </c>
      <c r="IH12" s="3">
        <f t="shared" si="3"/>
        <v>87.065600000000131</v>
      </c>
      <c r="II12" s="3">
        <f t="shared" si="3"/>
        <v>84.243199999999604</v>
      </c>
      <c r="IJ12" s="3">
        <f t="shared" si="3"/>
        <v>0</v>
      </c>
      <c r="IK12" s="3">
        <f t="shared" si="3"/>
        <v>0</v>
      </c>
      <c r="IL12" s="3">
        <f t="shared" si="3"/>
        <v>0</v>
      </c>
      <c r="IM12" s="3">
        <f t="shared" si="3"/>
        <v>0</v>
      </c>
      <c r="IN12" s="3">
        <f t="shared" si="3"/>
        <v>0</v>
      </c>
      <c r="IO12" s="3">
        <f t="shared" si="3"/>
        <v>0</v>
      </c>
      <c r="IP12" s="3">
        <f t="shared" si="3"/>
        <v>0</v>
      </c>
      <c r="IQ12" s="3">
        <f t="shared" si="3"/>
        <v>0</v>
      </c>
      <c r="IR12" s="3">
        <f t="shared" si="3"/>
        <v>0</v>
      </c>
      <c r="IS12" s="3">
        <f t="shared" si="3"/>
        <v>0</v>
      </c>
      <c r="IT12" s="3">
        <f t="shared" si="3"/>
        <v>67.065600000000131</v>
      </c>
      <c r="IU12" s="3">
        <f t="shared" si="3"/>
        <v>0</v>
      </c>
      <c r="IV12" s="3">
        <f t="shared" si="3"/>
        <v>0</v>
      </c>
      <c r="IW12" s="3">
        <f t="shared" si="3"/>
        <v>0</v>
      </c>
      <c r="IX12" s="3">
        <f t="shared" si="3"/>
        <v>0</v>
      </c>
      <c r="IY12" s="3">
        <f t="shared" si="3"/>
        <v>0</v>
      </c>
      <c r="IZ12" s="3">
        <f t="shared" ref="IZ12:LK12" si="4">IF(IZ14&lt;0,IF(ABS(IZ14)&lt;IY32,ABS(IZ14),IY32),0)</f>
        <v>0</v>
      </c>
      <c r="JA12" s="3">
        <f t="shared" si="4"/>
        <v>7.0656000000001313</v>
      </c>
      <c r="JB12" s="3">
        <f t="shared" si="4"/>
        <v>0</v>
      </c>
      <c r="JC12" s="3">
        <f t="shared" si="4"/>
        <v>0</v>
      </c>
      <c r="JD12" s="3">
        <f t="shared" si="4"/>
        <v>0</v>
      </c>
      <c r="JE12" s="3">
        <f t="shared" si="4"/>
        <v>7.0656000000001313</v>
      </c>
      <c r="JF12" s="3">
        <f t="shared" si="4"/>
        <v>0</v>
      </c>
      <c r="JG12" s="3">
        <f t="shared" si="4"/>
        <v>0</v>
      </c>
      <c r="JH12" s="3">
        <f t="shared" si="4"/>
        <v>67.065600000000131</v>
      </c>
      <c r="JI12" s="3">
        <f t="shared" si="4"/>
        <v>97.065600000000131</v>
      </c>
      <c r="JJ12" s="3">
        <f t="shared" si="4"/>
        <v>71.308799999999735</v>
      </c>
      <c r="JK12" s="3">
        <f t="shared" si="4"/>
        <v>0</v>
      </c>
      <c r="JL12" s="3">
        <f t="shared" si="4"/>
        <v>0</v>
      </c>
      <c r="JM12" s="3">
        <f t="shared" si="4"/>
        <v>0</v>
      </c>
      <c r="JN12" s="3">
        <f t="shared" si="4"/>
        <v>0</v>
      </c>
      <c r="JO12" s="3">
        <f t="shared" si="4"/>
        <v>0</v>
      </c>
      <c r="JP12" s="3">
        <f t="shared" si="4"/>
        <v>0</v>
      </c>
      <c r="JQ12" s="3">
        <f t="shared" si="4"/>
        <v>0</v>
      </c>
      <c r="JR12" s="3">
        <f t="shared" si="4"/>
        <v>0</v>
      </c>
      <c r="JS12" s="3">
        <f t="shared" si="4"/>
        <v>0</v>
      </c>
      <c r="JT12" s="3">
        <f t="shared" si="4"/>
        <v>0</v>
      </c>
      <c r="JU12" s="3">
        <f t="shared" si="4"/>
        <v>0</v>
      </c>
      <c r="JV12" s="3">
        <f t="shared" si="4"/>
        <v>7.0656000000001313</v>
      </c>
      <c r="JW12" s="3">
        <f t="shared" si="4"/>
        <v>0</v>
      </c>
      <c r="JX12" s="3">
        <f t="shared" si="4"/>
        <v>0</v>
      </c>
      <c r="JY12" s="3">
        <f t="shared" si="4"/>
        <v>0</v>
      </c>
      <c r="JZ12" s="3">
        <f t="shared" si="4"/>
        <v>0</v>
      </c>
      <c r="KA12" s="3">
        <f t="shared" si="4"/>
        <v>0</v>
      </c>
      <c r="KB12" s="3">
        <f t="shared" si="4"/>
        <v>0</v>
      </c>
      <c r="KC12" s="3">
        <f t="shared" si="4"/>
        <v>0</v>
      </c>
      <c r="KD12" s="3">
        <f t="shared" si="4"/>
        <v>17.065600000000131</v>
      </c>
      <c r="KE12" s="3">
        <f t="shared" si="4"/>
        <v>0</v>
      </c>
      <c r="KF12" s="3">
        <f t="shared" si="4"/>
        <v>0</v>
      </c>
      <c r="KG12" s="3">
        <f t="shared" si="4"/>
        <v>0</v>
      </c>
      <c r="KH12" s="3">
        <f t="shared" si="4"/>
        <v>0</v>
      </c>
      <c r="KI12" s="3">
        <f t="shared" si="4"/>
        <v>0</v>
      </c>
      <c r="KJ12" s="3">
        <f t="shared" si="4"/>
        <v>67.065600000000131</v>
      </c>
      <c r="KK12" s="3">
        <f t="shared" si="4"/>
        <v>117.06560000000013</v>
      </c>
      <c r="KL12" s="3">
        <f t="shared" si="4"/>
        <v>51.308799999999735</v>
      </c>
      <c r="KM12" s="3">
        <f t="shared" si="4"/>
        <v>0</v>
      </c>
      <c r="KN12" s="3">
        <f t="shared" si="4"/>
        <v>0</v>
      </c>
      <c r="KO12" s="3">
        <f t="shared" si="4"/>
        <v>0</v>
      </c>
      <c r="KP12" s="3">
        <f t="shared" si="4"/>
        <v>0</v>
      </c>
      <c r="KQ12" s="3">
        <f t="shared" si="4"/>
        <v>7.0656000000001313</v>
      </c>
      <c r="KR12" s="3">
        <f t="shared" si="4"/>
        <v>187.06560000000013</v>
      </c>
      <c r="KS12" s="3">
        <f t="shared" si="4"/>
        <v>41.308799999999735</v>
      </c>
      <c r="KT12" s="3">
        <f t="shared" si="4"/>
        <v>0</v>
      </c>
      <c r="KU12" s="3">
        <f t="shared" si="4"/>
        <v>0</v>
      </c>
      <c r="KV12" s="3">
        <f t="shared" si="4"/>
        <v>0</v>
      </c>
      <c r="KW12" s="3">
        <f t="shared" si="4"/>
        <v>0</v>
      </c>
      <c r="KX12" s="3">
        <f t="shared" si="4"/>
        <v>57.065600000000131</v>
      </c>
      <c r="KY12" s="3">
        <f t="shared" si="4"/>
        <v>147.06560000000013</v>
      </c>
      <c r="KZ12" s="3">
        <f t="shared" si="4"/>
        <v>31.308799999999735</v>
      </c>
      <c r="LA12" s="3">
        <f t="shared" si="4"/>
        <v>0</v>
      </c>
      <c r="LB12" s="3">
        <f t="shared" si="4"/>
        <v>0</v>
      </c>
      <c r="LC12" s="3">
        <f t="shared" si="4"/>
        <v>0</v>
      </c>
      <c r="LD12" s="3">
        <f t="shared" si="4"/>
        <v>0</v>
      </c>
      <c r="LE12" s="3">
        <f t="shared" si="4"/>
        <v>0</v>
      </c>
      <c r="LF12" s="3">
        <f t="shared" si="4"/>
        <v>0</v>
      </c>
      <c r="LG12" s="3">
        <f t="shared" si="4"/>
        <v>47.065600000000131</v>
      </c>
      <c r="LH12" s="3">
        <f t="shared" si="4"/>
        <v>0</v>
      </c>
      <c r="LI12" s="3">
        <f t="shared" si="4"/>
        <v>0</v>
      </c>
      <c r="LJ12" s="3">
        <f t="shared" si="4"/>
        <v>0</v>
      </c>
      <c r="LK12" s="3">
        <f t="shared" si="4"/>
        <v>0</v>
      </c>
      <c r="LL12" s="3">
        <f t="shared" ref="LL12:NC12" si="5">IF(LL14&lt;0,IF(ABS(LL14)&lt;LK32,ABS(LL14),LK32),0)</f>
        <v>0</v>
      </c>
      <c r="LM12" s="3">
        <f t="shared" si="5"/>
        <v>17.065600000000131</v>
      </c>
      <c r="LN12" s="3">
        <f t="shared" si="5"/>
        <v>218.37439999999987</v>
      </c>
      <c r="LO12" s="3">
        <f t="shared" si="5"/>
        <v>0</v>
      </c>
      <c r="LP12" s="3">
        <f t="shared" si="5"/>
        <v>0</v>
      </c>
      <c r="LQ12" s="3">
        <f t="shared" si="5"/>
        <v>0</v>
      </c>
      <c r="LR12" s="3">
        <f t="shared" si="5"/>
        <v>0</v>
      </c>
      <c r="LS12" s="3">
        <f t="shared" si="5"/>
        <v>235.43999999999997</v>
      </c>
      <c r="LT12" s="3">
        <f t="shared" si="5"/>
        <v>0</v>
      </c>
      <c r="LU12" s="3">
        <f t="shared" si="5"/>
        <v>0</v>
      </c>
      <c r="LV12" s="3">
        <f t="shared" si="5"/>
        <v>0</v>
      </c>
      <c r="LW12" s="3">
        <f t="shared" si="5"/>
        <v>0</v>
      </c>
      <c r="LX12" s="3">
        <f t="shared" si="5"/>
        <v>0</v>
      </c>
      <c r="LY12" s="3">
        <f t="shared" si="5"/>
        <v>17.065600000000131</v>
      </c>
      <c r="LZ12" s="3">
        <f t="shared" si="5"/>
        <v>7.0656000000001313</v>
      </c>
      <c r="MA12" s="3">
        <f t="shared" si="5"/>
        <v>157.06560000000013</v>
      </c>
      <c r="MB12" s="3">
        <f t="shared" si="5"/>
        <v>54.243199999999632</v>
      </c>
      <c r="MC12" s="3">
        <f t="shared" si="5"/>
        <v>0</v>
      </c>
      <c r="MD12" s="3">
        <f t="shared" si="5"/>
        <v>0</v>
      </c>
      <c r="ME12" s="3">
        <f t="shared" si="5"/>
        <v>0</v>
      </c>
      <c r="MF12" s="3">
        <f t="shared" si="5"/>
        <v>0</v>
      </c>
      <c r="MG12" s="3">
        <f t="shared" si="5"/>
        <v>0</v>
      </c>
      <c r="MH12" s="3">
        <f t="shared" si="5"/>
        <v>0</v>
      </c>
      <c r="MI12" s="3">
        <f t="shared" si="5"/>
        <v>67.065600000000131</v>
      </c>
      <c r="MJ12" s="3">
        <f t="shared" si="5"/>
        <v>107.06560000000013</v>
      </c>
      <c r="MK12" s="3">
        <f t="shared" si="5"/>
        <v>0</v>
      </c>
      <c r="ML12" s="3">
        <f t="shared" si="5"/>
        <v>0</v>
      </c>
      <c r="MM12" s="3">
        <f t="shared" si="5"/>
        <v>0</v>
      </c>
      <c r="MN12" s="3">
        <f t="shared" si="5"/>
        <v>0</v>
      </c>
      <c r="MO12" s="3">
        <f t="shared" si="5"/>
        <v>0</v>
      </c>
      <c r="MP12" s="3">
        <f t="shared" si="5"/>
        <v>0</v>
      </c>
      <c r="MQ12" s="3">
        <f t="shared" si="5"/>
        <v>0</v>
      </c>
      <c r="MR12" s="3">
        <f t="shared" si="5"/>
        <v>0</v>
      </c>
      <c r="MS12" s="3">
        <f t="shared" si="5"/>
        <v>0</v>
      </c>
      <c r="MT12" s="3">
        <f t="shared" si="5"/>
        <v>0</v>
      </c>
      <c r="MU12" s="3">
        <f t="shared" si="5"/>
        <v>0</v>
      </c>
      <c r="MV12" s="3">
        <f t="shared" si="5"/>
        <v>0</v>
      </c>
      <c r="MW12" s="3">
        <f t="shared" si="5"/>
        <v>0</v>
      </c>
      <c r="MX12" s="3">
        <f t="shared" si="5"/>
        <v>0</v>
      </c>
      <c r="MY12" s="3">
        <f t="shared" si="5"/>
        <v>0</v>
      </c>
      <c r="MZ12" s="3">
        <f t="shared" si="5"/>
        <v>0</v>
      </c>
      <c r="NA12" s="3">
        <f t="shared" si="5"/>
        <v>0</v>
      </c>
      <c r="NB12" s="3">
        <f t="shared" si="5"/>
        <v>0</v>
      </c>
      <c r="NC12" s="3">
        <f t="shared" si="5"/>
        <v>0</v>
      </c>
    </row>
    <row r="13" spans="1:367" s="3" customFormat="1" ht="11.25" x14ac:dyDescent="0.25">
      <c r="B13" s="3" t="s">
        <v>11</v>
      </c>
      <c r="C13" s="3">
        <f>'Datenreihe 2019'!B24</f>
        <v>1090</v>
      </c>
      <c r="D13" s="3">
        <f>'Datenreihe 2019'!C24</f>
        <v>1370</v>
      </c>
      <c r="E13" s="3">
        <f>'Datenreihe 2019'!D24</f>
        <v>1420</v>
      </c>
      <c r="F13" s="3">
        <f>'Datenreihe 2019'!E24</f>
        <v>1470</v>
      </c>
      <c r="G13" s="3">
        <f>'Datenreihe 2019'!F24</f>
        <v>1310</v>
      </c>
      <c r="H13" s="3">
        <f>'Datenreihe 2019'!G24</f>
        <v>1180</v>
      </c>
      <c r="I13" s="3">
        <f>'Datenreihe 2019'!H24</f>
        <v>1500</v>
      </c>
      <c r="J13" s="3">
        <f>'Datenreihe 2019'!I24</f>
        <v>1610</v>
      </c>
      <c r="K13" s="3">
        <f>'Datenreihe 2019'!J24</f>
        <v>1620</v>
      </c>
      <c r="L13" s="3">
        <f>'Datenreihe 2019'!K24</f>
        <v>1510</v>
      </c>
      <c r="M13" s="3">
        <f>'Datenreihe 2019'!L24</f>
        <v>1590</v>
      </c>
      <c r="N13" s="3">
        <f>'Datenreihe 2019'!M24</f>
        <v>1380</v>
      </c>
      <c r="O13" s="3">
        <f>'Datenreihe 2019'!N24</f>
        <v>1310</v>
      </c>
      <c r="P13" s="3">
        <f>'Datenreihe 2019'!O24</f>
        <v>1590</v>
      </c>
      <c r="Q13" s="3">
        <f>'Datenreihe 2019'!P24</f>
        <v>1600</v>
      </c>
      <c r="R13" s="3">
        <f>'Datenreihe 2019'!Q24</f>
        <v>1590</v>
      </c>
      <c r="S13" s="3">
        <f>'Datenreihe 2019'!R24</f>
        <v>1610</v>
      </c>
      <c r="T13" s="3">
        <f>'Datenreihe 2019'!S24</f>
        <v>1520</v>
      </c>
      <c r="U13" s="3">
        <f>'Datenreihe 2019'!T24</f>
        <v>1320</v>
      </c>
      <c r="V13" s="3">
        <f>'Datenreihe 2019'!U24</f>
        <v>1230</v>
      </c>
      <c r="W13" s="3">
        <f>'Datenreihe 2019'!V24</f>
        <v>1530</v>
      </c>
      <c r="X13" s="3">
        <f>'Datenreihe 2019'!W24</f>
        <v>1620</v>
      </c>
      <c r="Y13" s="3">
        <f>'Datenreihe 2019'!X24</f>
        <v>1610</v>
      </c>
      <c r="Z13" s="3">
        <f>'Datenreihe 2019'!Y24</f>
        <v>1580</v>
      </c>
      <c r="AA13" s="3">
        <f>'Datenreihe 2019'!Z24</f>
        <v>1580</v>
      </c>
      <c r="AB13" s="3">
        <f>'Datenreihe 2019'!AA24</f>
        <v>1390</v>
      </c>
      <c r="AC13" s="3">
        <f>'Datenreihe 2019'!AB24</f>
        <v>1250</v>
      </c>
      <c r="AD13" s="3">
        <f>'Datenreihe 2019'!AC24</f>
        <v>1560</v>
      </c>
      <c r="AE13" s="3">
        <f>'Datenreihe 2019'!AD24</f>
        <v>1570</v>
      </c>
      <c r="AF13" s="3">
        <f>'Datenreihe 2019'!AE24</f>
        <v>1570</v>
      </c>
      <c r="AG13" s="3">
        <f>'Datenreihe 2019'!AF24</f>
        <v>1550</v>
      </c>
      <c r="AH13" s="3">
        <f>'Datenreihe 2019'!AG24</f>
        <v>1570</v>
      </c>
      <c r="AI13" s="3">
        <f>'Datenreihe 2019'!AH24</f>
        <v>1310</v>
      </c>
      <c r="AJ13" s="3">
        <f>'Datenreihe 2019'!AI24</f>
        <v>1230</v>
      </c>
      <c r="AK13" s="3">
        <f>'Datenreihe 2019'!AJ24</f>
        <v>1550</v>
      </c>
      <c r="AL13" s="3">
        <f>'Datenreihe 2019'!AK24</f>
        <v>1590</v>
      </c>
      <c r="AM13" s="3">
        <f>'Datenreihe 2019'!AL24</f>
        <v>1570</v>
      </c>
      <c r="AN13" s="3">
        <f>'Datenreihe 2019'!AM24</f>
        <v>1610</v>
      </c>
      <c r="AO13" s="3">
        <f>'Datenreihe 2019'!AN24</f>
        <v>1590</v>
      </c>
      <c r="AP13" s="3">
        <f>'Datenreihe 2019'!AO24</f>
        <v>1410</v>
      </c>
      <c r="AQ13" s="3">
        <f>'Datenreihe 2019'!AP24</f>
        <v>1270</v>
      </c>
      <c r="AR13" s="3">
        <f>'Datenreihe 2019'!AQ24</f>
        <v>1590</v>
      </c>
      <c r="AS13" s="3">
        <f>'Datenreihe 2019'!AR24</f>
        <v>1570</v>
      </c>
      <c r="AT13" s="3">
        <f>'Datenreihe 2019'!AS24</f>
        <v>1580</v>
      </c>
      <c r="AU13" s="3">
        <f>'Datenreihe 2019'!AT24</f>
        <v>1540</v>
      </c>
      <c r="AV13" s="3">
        <f>'Datenreihe 2019'!AU24</f>
        <v>1510</v>
      </c>
      <c r="AW13" s="3">
        <f>'Datenreihe 2019'!AV24</f>
        <v>1300</v>
      </c>
      <c r="AX13" s="3">
        <f>'Datenreihe 2019'!AW24</f>
        <v>1180</v>
      </c>
      <c r="AY13" s="3">
        <f>'Datenreihe 2019'!AX24</f>
        <v>1480</v>
      </c>
      <c r="AZ13" s="3">
        <f>'Datenreihe 2019'!AY24</f>
        <v>1560</v>
      </c>
      <c r="BA13" s="3">
        <f>'Datenreihe 2019'!AZ24</f>
        <v>1530</v>
      </c>
      <c r="BB13" s="3">
        <f>'Datenreihe 2019'!BA24</f>
        <v>1530</v>
      </c>
      <c r="BC13" s="3">
        <f>'Datenreihe 2019'!BB24</f>
        <v>1490</v>
      </c>
      <c r="BD13" s="3">
        <f>'Datenreihe 2019'!BC24</f>
        <v>1280</v>
      </c>
      <c r="BE13" s="3">
        <f>'Datenreihe 2019'!BD24</f>
        <v>1160</v>
      </c>
      <c r="BF13" s="3">
        <f>'Datenreihe 2019'!BE24</f>
        <v>1430</v>
      </c>
      <c r="BG13" s="3">
        <f>'Datenreihe 2019'!BF24</f>
        <v>1460</v>
      </c>
      <c r="BH13" s="3">
        <f>'Datenreihe 2019'!BG24</f>
        <v>1480</v>
      </c>
      <c r="BI13" s="3">
        <f>'Datenreihe 2019'!BH24</f>
        <v>1480</v>
      </c>
      <c r="BJ13" s="3">
        <f>'Datenreihe 2019'!BI24</f>
        <v>1460</v>
      </c>
      <c r="BK13" s="3">
        <f>'Datenreihe 2019'!BJ24</f>
        <v>1270</v>
      </c>
      <c r="BL13" s="3">
        <f>'Datenreihe 2019'!BK24</f>
        <v>1190</v>
      </c>
      <c r="BM13" s="3">
        <f>'Datenreihe 2019'!BL24</f>
        <v>1470</v>
      </c>
      <c r="BN13" s="3">
        <f>'Datenreihe 2019'!BM24</f>
        <v>1500</v>
      </c>
      <c r="BO13" s="3">
        <f>'Datenreihe 2019'!BN24</f>
        <v>1490</v>
      </c>
      <c r="BP13" s="3">
        <f>'Datenreihe 2019'!BO24</f>
        <v>1500</v>
      </c>
      <c r="BQ13" s="3">
        <f>'Datenreihe 2019'!BP24</f>
        <v>1490</v>
      </c>
      <c r="BR13" s="3">
        <f>'Datenreihe 2019'!BQ24</f>
        <v>1300</v>
      </c>
      <c r="BS13" s="3">
        <f>'Datenreihe 2019'!BR24</f>
        <v>1170</v>
      </c>
      <c r="BT13" s="3">
        <f>'Datenreihe 2019'!BS24</f>
        <v>1480</v>
      </c>
      <c r="BU13" s="3">
        <f>'Datenreihe 2019'!BT24</f>
        <v>1490</v>
      </c>
      <c r="BV13" s="3">
        <f>'Datenreihe 2019'!BU24</f>
        <v>1550</v>
      </c>
      <c r="BW13" s="3">
        <f>'Datenreihe 2019'!BV24</f>
        <v>1550</v>
      </c>
      <c r="BX13" s="3">
        <f>'Datenreihe 2019'!BW24</f>
        <v>1530</v>
      </c>
      <c r="BY13" s="3">
        <f>'Datenreihe 2019'!BX24</f>
        <v>1300</v>
      </c>
      <c r="BZ13" s="3">
        <f>'Datenreihe 2019'!BY24</f>
        <v>1210</v>
      </c>
      <c r="CA13" s="3">
        <f>'Datenreihe 2019'!BZ24</f>
        <v>1490</v>
      </c>
      <c r="CB13" s="3">
        <f>'Datenreihe 2019'!CA24</f>
        <v>1480</v>
      </c>
      <c r="CC13" s="3">
        <f>'Datenreihe 2019'!CB24</f>
        <v>1470</v>
      </c>
      <c r="CD13" s="3">
        <f>'Datenreihe 2019'!CC24</f>
        <v>1450</v>
      </c>
      <c r="CE13" s="3">
        <f>'Datenreihe 2019'!CD24</f>
        <v>1410</v>
      </c>
      <c r="CF13" s="3">
        <f>'Datenreihe 2019'!CE24</f>
        <v>1220</v>
      </c>
      <c r="CG13" s="3">
        <f>'Datenreihe 2019'!CF24</f>
        <v>1110</v>
      </c>
      <c r="CH13" s="3">
        <f>'Datenreihe 2019'!CG24</f>
        <v>1440</v>
      </c>
      <c r="CI13" s="3">
        <f>'Datenreihe 2019'!CH24</f>
        <v>1460</v>
      </c>
      <c r="CJ13" s="3">
        <f>'Datenreihe 2019'!CI24</f>
        <v>1450</v>
      </c>
      <c r="CK13" s="3">
        <f>'Datenreihe 2019'!CJ24</f>
        <v>1440</v>
      </c>
      <c r="CL13" s="3">
        <f>'Datenreihe 2019'!CK24</f>
        <v>1390</v>
      </c>
      <c r="CM13" s="3">
        <f>'Datenreihe 2019'!CL24</f>
        <v>1190</v>
      </c>
      <c r="CN13" s="3">
        <f>'Datenreihe 2019'!CM24</f>
        <v>1070</v>
      </c>
      <c r="CO13" s="3">
        <f>'Datenreihe 2019'!CN24</f>
        <v>1380</v>
      </c>
      <c r="CP13" s="3">
        <f>'Datenreihe 2019'!CO24</f>
        <v>1440</v>
      </c>
      <c r="CQ13" s="3">
        <f>'Datenreihe 2019'!CP24</f>
        <v>1420</v>
      </c>
      <c r="CR13" s="3">
        <f>'Datenreihe 2019'!CQ24</f>
        <v>1420</v>
      </c>
      <c r="CS13" s="3">
        <f>'Datenreihe 2019'!CR24</f>
        <v>1410</v>
      </c>
      <c r="CT13" s="3">
        <f>'Datenreihe 2019'!CS24</f>
        <v>1200</v>
      </c>
      <c r="CU13" s="3">
        <f>'Datenreihe 2019'!CT24</f>
        <v>1090</v>
      </c>
      <c r="CV13" s="3">
        <f>'Datenreihe 2019'!CU24</f>
        <v>1370</v>
      </c>
      <c r="CW13" s="3">
        <f>'Datenreihe 2019'!CV24</f>
        <v>1430</v>
      </c>
      <c r="CX13" s="3">
        <f>'Datenreihe 2019'!CW24</f>
        <v>1420</v>
      </c>
      <c r="CY13" s="3">
        <f>'Datenreihe 2019'!CX24</f>
        <v>1420</v>
      </c>
      <c r="CZ13" s="3">
        <f>'Datenreihe 2019'!CY24</f>
        <v>1410</v>
      </c>
      <c r="DA13" s="3">
        <f>'Datenreihe 2019'!CZ24</f>
        <v>1240</v>
      </c>
      <c r="DB13" s="3">
        <f>'Datenreihe 2019'!DA24</f>
        <v>1130</v>
      </c>
      <c r="DC13" s="3">
        <f>'Datenreihe 2019'!DB24</f>
        <v>1370</v>
      </c>
      <c r="DD13" s="3">
        <f>'Datenreihe 2019'!DC24</f>
        <v>1430</v>
      </c>
      <c r="DE13" s="3">
        <f>'Datenreihe 2019'!DD24</f>
        <v>1410</v>
      </c>
      <c r="DF13" s="3">
        <f>'Datenreihe 2019'!DE24</f>
        <v>1370</v>
      </c>
      <c r="DG13" s="3">
        <f>'Datenreihe 2019'!DF24</f>
        <v>1080</v>
      </c>
      <c r="DH13" s="3">
        <f>'Datenreihe 2019'!DG24</f>
        <v>1060</v>
      </c>
      <c r="DI13" s="3">
        <f>'Datenreihe 2019'!DH24</f>
        <v>950</v>
      </c>
      <c r="DJ13" s="3">
        <f>'Datenreihe 2019'!DI24</f>
        <v>1010</v>
      </c>
      <c r="DK13" s="3">
        <f>'Datenreihe 2019'!DJ24</f>
        <v>1350</v>
      </c>
      <c r="DL13" s="3">
        <f>'Datenreihe 2019'!DK24</f>
        <v>1380</v>
      </c>
      <c r="DM13" s="3">
        <f>'Datenreihe 2019'!DL24</f>
        <v>1380</v>
      </c>
      <c r="DN13" s="3">
        <f>'Datenreihe 2019'!DM24</f>
        <v>1360</v>
      </c>
      <c r="DO13" s="3">
        <f>'Datenreihe 2019'!DN24</f>
        <v>1170</v>
      </c>
      <c r="DP13" s="3">
        <f>'Datenreihe 2019'!DO24</f>
        <v>1080</v>
      </c>
      <c r="DQ13" s="3">
        <f>'Datenreihe 2019'!DP24</f>
        <v>1370</v>
      </c>
      <c r="DR13" s="3">
        <f>'Datenreihe 2019'!DQ24</f>
        <v>1350</v>
      </c>
      <c r="DS13" s="3">
        <f>'Datenreihe 2019'!DR24</f>
        <v>1080</v>
      </c>
      <c r="DT13" s="3">
        <f>'Datenreihe 2019'!DS24</f>
        <v>1360</v>
      </c>
      <c r="DU13" s="3">
        <f>'Datenreihe 2019'!DT24</f>
        <v>1370</v>
      </c>
      <c r="DV13" s="3">
        <f>'Datenreihe 2019'!DU24</f>
        <v>1190</v>
      </c>
      <c r="DW13" s="3">
        <f>'Datenreihe 2019'!DV24</f>
        <v>1080</v>
      </c>
      <c r="DX13" s="3">
        <f>'Datenreihe 2019'!DW24</f>
        <v>1380</v>
      </c>
      <c r="DY13" s="3">
        <f>'Datenreihe 2019'!DX24</f>
        <v>1390</v>
      </c>
      <c r="DZ13" s="3">
        <f>'Datenreihe 2019'!DY24</f>
        <v>1410</v>
      </c>
      <c r="EA13" s="3">
        <f>'Datenreihe 2019'!DZ24</f>
        <v>1400</v>
      </c>
      <c r="EB13" s="3">
        <f>'Datenreihe 2019'!EA24</f>
        <v>1370</v>
      </c>
      <c r="EC13" s="3">
        <f>'Datenreihe 2019'!EB24</f>
        <v>1170</v>
      </c>
      <c r="ED13" s="3">
        <f>'Datenreihe 2019'!EC24</f>
        <v>1070</v>
      </c>
      <c r="EE13" s="3">
        <f>'Datenreihe 2019'!ED24</f>
        <v>1330</v>
      </c>
      <c r="EF13" s="3">
        <f>'Datenreihe 2019'!EE24</f>
        <v>1370</v>
      </c>
      <c r="EG13" s="3">
        <f>'Datenreihe 2019'!EF24</f>
        <v>1390</v>
      </c>
      <c r="EH13" s="3">
        <f>'Datenreihe 2019'!EG24</f>
        <v>1430</v>
      </c>
      <c r="EI13" s="3">
        <f>'Datenreihe 2019'!EH24</f>
        <v>1390</v>
      </c>
      <c r="EJ13" s="3">
        <f>'Datenreihe 2019'!EI24</f>
        <v>1140</v>
      </c>
      <c r="EK13" s="3">
        <f>'Datenreihe 2019'!EJ24</f>
        <v>1040</v>
      </c>
      <c r="EL13" s="3">
        <f>'Datenreihe 2019'!EK24</f>
        <v>1330</v>
      </c>
      <c r="EM13" s="3">
        <f>'Datenreihe 2019'!EL24</f>
        <v>1410</v>
      </c>
      <c r="EN13" s="3">
        <f>'Datenreihe 2019'!EM24</f>
        <v>1390</v>
      </c>
      <c r="EO13" s="3">
        <f>'Datenreihe 2019'!EN24</f>
        <v>1370</v>
      </c>
      <c r="EP13" s="3">
        <f>'Datenreihe 2019'!EO24</f>
        <v>1350</v>
      </c>
      <c r="EQ13" s="3">
        <f>'Datenreihe 2019'!EP24</f>
        <v>1120</v>
      </c>
      <c r="ER13" s="3">
        <f>'Datenreihe 2019'!EQ24</f>
        <v>1030</v>
      </c>
      <c r="ES13" s="3">
        <f>'Datenreihe 2019'!ER24</f>
        <v>1330</v>
      </c>
      <c r="ET13" s="3">
        <f>'Datenreihe 2019'!ES24</f>
        <v>1350</v>
      </c>
      <c r="EU13" s="3">
        <f>'Datenreihe 2019'!ET24</f>
        <v>1320</v>
      </c>
      <c r="EV13" s="3">
        <f>'Datenreihe 2019'!EU24</f>
        <v>1090</v>
      </c>
      <c r="EW13" s="3">
        <f>'Datenreihe 2019'!EV24</f>
        <v>1180</v>
      </c>
      <c r="EX13" s="3">
        <f>'Datenreihe 2019'!EW24</f>
        <v>1110</v>
      </c>
      <c r="EY13" s="3">
        <f>'Datenreihe 2019'!EX24</f>
        <v>1040</v>
      </c>
      <c r="EZ13" s="3">
        <f>'Datenreihe 2019'!EY24</f>
        <v>1360</v>
      </c>
      <c r="FA13" s="3">
        <f>'Datenreihe 2019'!EZ24</f>
        <v>1390</v>
      </c>
      <c r="FB13" s="3">
        <f>'Datenreihe 2019'!FA24</f>
        <v>1410</v>
      </c>
      <c r="FC13" s="3">
        <f>'Datenreihe 2019'!FB24</f>
        <v>1390</v>
      </c>
      <c r="FD13" s="3">
        <f>'Datenreihe 2019'!FC24</f>
        <v>1330</v>
      </c>
      <c r="FE13" s="3">
        <f>'Datenreihe 2019'!FD24</f>
        <v>1160</v>
      </c>
      <c r="FF13" s="3">
        <f>'Datenreihe 2019'!FE24</f>
        <v>1000</v>
      </c>
      <c r="FG13" s="3">
        <f>'Datenreihe 2019'!FF24</f>
        <v>1030</v>
      </c>
      <c r="FH13" s="3">
        <f>'Datenreihe 2019'!FG24</f>
        <v>1310</v>
      </c>
      <c r="FI13" s="3">
        <f>'Datenreihe 2019'!FH24</f>
        <v>1380</v>
      </c>
      <c r="FJ13" s="3">
        <f>'Datenreihe 2019'!FI24</f>
        <v>1350</v>
      </c>
      <c r="FK13" s="3">
        <f>'Datenreihe 2019'!FJ24</f>
        <v>1340</v>
      </c>
      <c r="FL13" s="3">
        <f>'Datenreihe 2019'!FK24</f>
        <v>1160</v>
      </c>
      <c r="FM13" s="3">
        <f>'Datenreihe 2019'!FL24</f>
        <v>1030</v>
      </c>
      <c r="FN13" s="3">
        <f>'Datenreihe 2019'!FM24</f>
        <v>1320</v>
      </c>
      <c r="FO13" s="3">
        <f>'Datenreihe 2019'!FN24</f>
        <v>1380</v>
      </c>
      <c r="FP13" s="3">
        <f>'Datenreihe 2019'!FO24</f>
        <v>1380</v>
      </c>
      <c r="FQ13" s="3">
        <f>'Datenreihe 2019'!FP24</f>
        <v>1160</v>
      </c>
      <c r="FR13" s="3">
        <f>'Datenreihe 2019'!FQ24</f>
        <v>1220</v>
      </c>
      <c r="FS13" s="3">
        <f>'Datenreihe 2019'!FR24</f>
        <v>1110</v>
      </c>
      <c r="FT13" s="3">
        <f>'Datenreihe 2019'!FS24</f>
        <v>1030</v>
      </c>
      <c r="FU13" s="3">
        <f>'Datenreihe 2019'!FT24</f>
        <v>1360</v>
      </c>
      <c r="FV13" s="3">
        <f>'Datenreihe 2019'!FU24</f>
        <v>1420</v>
      </c>
      <c r="FW13" s="3">
        <f>'Datenreihe 2019'!FV24</f>
        <v>1440</v>
      </c>
      <c r="FX13" s="3">
        <f>'Datenreihe 2019'!FW24</f>
        <v>1420</v>
      </c>
      <c r="FY13" s="3">
        <f>'Datenreihe 2019'!FX24</f>
        <v>1350</v>
      </c>
      <c r="FZ13" s="3">
        <f>'Datenreihe 2019'!FY24</f>
        <v>1170</v>
      </c>
      <c r="GA13" s="3">
        <f>'Datenreihe 2019'!FZ24</f>
        <v>1100</v>
      </c>
      <c r="GB13" s="3">
        <f>'Datenreihe 2019'!GA24</f>
        <v>1410</v>
      </c>
      <c r="GC13" s="3">
        <f>'Datenreihe 2019'!GB24</f>
        <v>1410</v>
      </c>
      <c r="GD13" s="3">
        <f>'Datenreihe 2019'!GC24</f>
        <v>1390</v>
      </c>
      <c r="GE13" s="3">
        <f>'Datenreihe 2019'!GD24</f>
        <v>1400</v>
      </c>
      <c r="GF13" s="3">
        <f>'Datenreihe 2019'!GE24</f>
        <v>1370</v>
      </c>
      <c r="GG13" s="3">
        <f>'Datenreihe 2019'!GF24</f>
        <v>1180</v>
      </c>
      <c r="GH13" s="3">
        <f>'Datenreihe 2019'!GG24</f>
        <v>1060</v>
      </c>
      <c r="GI13" s="3">
        <f>'Datenreihe 2019'!GH24</f>
        <v>1350</v>
      </c>
      <c r="GJ13" s="3">
        <f>'Datenreihe 2019'!GI24</f>
        <v>1370</v>
      </c>
      <c r="GK13" s="3">
        <f>'Datenreihe 2019'!GJ24</f>
        <v>1360</v>
      </c>
      <c r="GL13" s="3">
        <f>'Datenreihe 2019'!GK24</f>
        <v>1360</v>
      </c>
      <c r="GM13" s="3">
        <f>'Datenreihe 2019'!GL24</f>
        <v>1360</v>
      </c>
      <c r="GN13" s="3">
        <f>'Datenreihe 2019'!GM24</f>
        <v>1150</v>
      </c>
      <c r="GO13" s="3">
        <f>'Datenreihe 2019'!GN24</f>
        <v>1040</v>
      </c>
      <c r="GP13" s="3">
        <f>'Datenreihe 2019'!GO24</f>
        <v>1320</v>
      </c>
      <c r="GQ13" s="3">
        <f>'Datenreihe 2019'!GP24</f>
        <v>1360</v>
      </c>
      <c r="GR13" s="3">
        <f>'Datenreihe 2019'!GQ24</f>
        <v>1340</v>
      </c>
      <c r="GS13" s="3">
        <f>'Datenreihe 2019'!GR24</f>
        <v>1350</v>
      </c>
      <c r="GT13" s="3">
        <f>'Datenreihe 2019'!GS24</f>
        <v>1330</v>
      </c>
      <c r="GU13" s="3">
        <f>'Datenreihe 2019'!GT24</f>
        <v>1150</v>
      </c>
      <c r="GV13" s="3">
        <f>'Datenreihe 2019'!GU24</f>
        <v>1040</v>
      </c>
      <c r="GW13" s="3">
        <f>'Datenreihe 2019'!GV24</f>
        <v>1320</v>
      </c>
      <c r="GX13" s="3">
        <f>'Datenreihe 2019'!GW24</f>
        <v>1360</v>
      </c>
      <c r="GY13" s="3">
        <f>'Datenreihe 2019'!GX24</f>
        <v>1370</v>
      </c>
      <c r="GZ13" s="3">
        <f>'Datenreihe 2019'!GY24</f>
        <v>1400</v>
      </c>
      <c r="HA13" s="3">
        <f>'Datenreihe 2019'!GZ24</f>
        <v>1390</v>
      </c>
      <c r="HB13" s="3">
        <f>'Datenreihe 2019'!HA24</f>
        <v>1160</v>
      </c>
      <c r="HC13" s="3">
        <f>'Datenreihe 2019'!HB24</f>
        <v>1060</v>
      </c>
      <c r="HD13" s="3">
        <f>'Datenreihe 2019'!HC24</f>
        <v>1310</v>
      </c>
      <c r="HE13" s="3">
        <f>'Datenreihe 2019'!HD24</f>
        <v>1360</v>
      </c>
      <c r="HF13" s="3">
        <f>'Datenreihe 2019'!HE24</f>
        <v>1350</v>
      </c>
      <c r="HG13" s="3">
        <f>'Datenreihe 2019'!HF24</f>
        <v>1320</v>
      </c>
      <c r="HH13" s="3">
        <f>'Datenreihe 2019'!HG24</f>
        <v>1290</v>
      </c>
      <c r="HI13" s="3">
        <f>'Datenreihe 2019'!HH24</f>
        <v>1090</v>
      </c>
      <c r="HJ13" s="3">
        <f>'Datenreihe 2019'!HI24</f>
        <v>1000</v>
      </c>
      <c r="HK13" s="3">
        <f>'Datenreihe 2019'!HJ24</f>
        <v>1250</v>
      </c>
      <c r="HL13" s="3">
        <f>'Datenreihe 2019'!HK24</f>
        <v>1290</v>
      </c>
      <c r="HM13" s="3">
        <f>'Datenreihe 2019'!HL24</f>
        <v>1290</v>
      </c>
      <c r="HN13" s="3">
        <f>'Datenreihe 2019'!HM24</f>
        <v>1290</v>
      </c>
      <c r="HO13" s="3">
        <f>'Datenreihe 2019'!HN24</f>
        <v>1300</v>
      </c>
      <c r="HP13" s="3">
        <f>'Datenreihe 2019'!HO24</f>
        <v>1110</v>
      </c>
      <c r="HQ13" s="3">
        <f>'Datenreihe 2019'!HP24</f>
        <v>1030</v>
      </c>
      <c r="HR13" s="3">
        <f>'Datenreihe 2019'!HQ24</f>
        <v>1250</v>
      </c>
      <c r="HS13" s="3">
        <f>'Datenreihe 2019'!HR24</f>
        <v>1290</v>
      </c>
      <c r="HT13" s="3">
        <f>'Datenreihe 2019'!HS24</f>
        <v>1270</v>
      </c>
      <c r="HU13" s="3">
        <f>'Datenreihe 2019'!HT24</f>
        <v>1280</v>
      </c>
      <c r="HV13" s="3">
        <f>'Datenreihe 2019'!HU24</f>
        <v>1250</v>
      </c>
      <c r="HW13" s="3">
        <f>'Datenreihe 2019'!HV24</f>
        <v>1090</v>
      </c>
      <c r="HX13" s="3">
        <f>'Datenreihe 2019'!HW24</f>
        <v>1020</v>
      </c>
      <c r="HY13" s="3">
        <f>'Datenreihe 2019'!HX24</f>
        <v>1280</v>
      </c>
      <c r="HZ13" s="3">
        <f>'Datenreihe 2019'!HY24</f>
        <v>1290</v>
      </c>
      <c r="IA13" s="3">
        <f>'Datenreihe 2019'!HZ24</f>
        <v>1280</v>
      </c>
      <c r="IB13" s="3">
        <f>'Datenreihe 2019'!IA24</f>
        <v>1290</v>
      </c>
      <c r="IC13" s="3">
        <f>'Datenreihe 2019'!IB24</f>
        <v>1280</v>
      </c>
      <c r="ID13" s="3">
        <f>'Datenreihe 2019'!IC24</f>
        <v>1110</v>
      </c>
      <c r="IE13" s="3">
        <f>'Datenreihe 2019'!ID24</f>
        <v>1030</v>
      </c>
      <c r="IF13" s="3">
        <f>'Datenreihe 2019'!IE24</f>
        <v>1330</v>
      </c>
      <c r="IG13" s="3">
        <f>'Datenreihe 2019'!IF24</f>
        <v>1380</v>
      </c>
      <c r="IH13" s="3">
        <f>'Datenreihe 2019'!IG24</f>
        <v>1380</v>
      </c>
      <c r="II13" s="3">
        <f>'Datenreihe 2019'!IH24</f>
        <v>1360</v>
      </c>
      <c r="IJ13" s="3">
        <f>'Datenreihe 2019'!II24</f>
        <v>1330</v>
      </c>
      <c r="IK13" s="3">
        <f>'Datenreihe 2019'!IJ24</f>
        <v>1150</v>
      </c>
      <c r="IL13" s="3">
        <f>'Datenreihe 2019'!IK24</f>
        <v>1060</v>
      </c>
      <c r="IM13" s="3">
        <f>'Datenreihe 2019'!IL24</f>
        <v>1280</v>
      </c>
      <c r="IN13" s="3">
        <f>'Datenreihe 2019'!IM24</f>
        <v>1320</v>
      </c>
      <c r="IO13" s="3">
        <f>'Datenreihe 2019'!IN24</f>
        <v>1330</v>
      </c>
      <c r="IP13" s="3">
        <f>'Datenreihe 2019'!IO24</f>
        <v>1360</v>
      </c>
      <c r="IQ13" s="3">
        <f>'Datenreihe 2019'!IP24</f>
        <v>1310</v>
      </c>
      <c r="IR13" s="3">
        <f>'Datenreihe 2019'!IQ24</f>
        <v>1110</v>
      </c>
      <c r="IS13" s="3">
        <f>'Datenreihe 2019'!IR24</f>
        <v>1010</v>
      </c>
      <c r="IT13" s="3">
        <f>'Datenreihe 2019'!IS24</f>
        <v>1280</v>
      </c>
      <c r="IU13" s="3">
        <f>'Datenreihe 2019'!IT24</f>
        <v>1330</v>
      </c>
      <c r="IV13" s="3">
        <f>'Datenreihe 2019'!IU24</f>
        <v>1360</v>
      </c>
      <c r="IW13" s="3">
        <f>'Datenreihe 2019'!IV24</f>
        <v>1380</v>
      </c>
      <c r="IX13" s="3">
        <f>'Datenreihe 2019'!IW24</f>
        <v>1360</v>
      </c>
      <c r="IY13" s="3">
        <f>'Datenreihe 2019'!IX24</f>
        <v>1130</v>
      </c>
      <c r="IZ13" s="3">
        <f>'Datenreihe 2019'!IY24</f>
        <v>1070</v>
      </c>
      <c r="JA13" s="3">
        <f>'Datenreihe 2019'!IZ24</f>
        <v>1320</v>
      </c>
      <c r="JB13" s="3">
        <f>'Datenreihe 2019'!JA24</f>
        <v>1380</v>
      </c>
      <c r="JC13" s="3">
        <f>'Datenreihe 2019'!JB24</f>
        <v>1350</v>
      </c>
      <c r="JD13" s="3">
        <f>'Datenreihe 2019'!JC24</f>
        <v>1320</v>
      </c>
      <c r="JE13" s="3">
        <f>'Datenreihe 2019'!JD24</f>
        <v>1300</v>
      </c>
      <c r="JF13" s="3">
        <f>'Datenreihe 2019'!JE24</f>
        <v>1120</v>
      </c>
      <c r="JG13" s="3">
        <f>'Datenreihe 2019'!JF24</f>
        <v>1040</v>
      </c>
      <c r="JH13" s="3">
        <f>'Datenreihe 2019'!JG24</f>
        <v>1330</v>
      </c>
      <c r="JI13" s="3">
        <f>'Datenreihe 2019'!JH24</f>
        <v>1330</v>
      </c>
      <c r="JJ13" s="3">
        <f>'Datenreihe 2019'!JI24</f>
        <v>1340</v>
      </c>
      <c r="JK13" s="3">
        <f>'Datenreihe 2019'!JJ24</f>
        <v>1360</v>
      </c>
      <c r="JL13" s="3">
        <f>'Datenreihe 2019'!JK24</f>
        <v>1340</v>
      </c>
      <c r="JM13" s="3">
        <f>'Datenreihe 2019'!JL24</f>
        <v>1180</v>
      </c>
      <c r="JN13" s="3">
        <f>'Datenreihe 2019'!JM24</f>
        <v>1100</v>
      </c>
      <c r="JO13" s="3">
        <f>'Datenreihe 2019'!JN24</f>
        <v>1400</v>
      </c>
      <c r="JP13" s="3">
        <f>'Datenreihe 2019'!JO24</f>
        <v>1400</v>
      </c>
      <c r="JQ13" s="3">
        <f>'Datenreihe 2019'!JP24</f>
        <v>1360</v>
      </c>
      <c r="JR13" s="3">
        <f>'Datenreihe 2019'!JQ24</f>
        <v>1080</v>
      </c>
      <c r="JS13" s="3">
        <f>'Datenreihe 2019'!JR24</f>
        <v>1200</v>
      </c>
      <c r="JT13" s="3">
        <f>'Datenreihe 2019'!JS24</f>
        <v>1120</v>
      </c>
      <c r="JU13" s="3">
        <f>'Datenreihe 2019'!JT24</f>
        <v>1070</v>
      </c>
      <c r="JV13" s="3">
        <f>'Datenreihe 2019'!JU24</f>
        <v>1320</v>
      </c>
      <c r="JW13" s="3">
        <f>'Datenreihe 2019'!JV24</f>
        <v>1390</v>
      </c>
      <c r="JX13" s="3">
        <f>'Datenreihe 2019'!JW24</f>
        <v>1390</v>
      </c>
      <c r="JY13" s="3">
        <f>'Datenreihe 2019'!JX24</f>
        <v>1410</v>
      </c>
      <c r="JZ13" s="3">
        <f>'Datenreihe 2019'!JY24</f>
        <v>1420</v>
      </c>
      <c r="KA13" s="3">
        <f>'Datenreihe 2019'!JZ24</f>
        <v>1210</v>
      </c>
      <c r="KB13" s="3">
        <f>'Datenreihe 2019'!KA24</f>
        <v>1100</v>
      </c>
      <c r="KC13" s="3">
        <f>'Datenreihe 2019'!KB24</f>
        <v>1350</v>
      </c>
      <c r="KD13" s="3">
        <f>'Datenreihe 2019'!KC24</f>
        <v>1380</v>
      </c>
      <c r="KE13" s="3">
        <f>'Datenreihe 2019'!KD24</f>
        <v>1400</v>
      </c>
      <c r="KF13" s="3">
        <f>'Datenreihe 2019'!KE24</f>
        <v>1390</v>
      </c>
      <c r="KG13" s="3">
        <f>'Datenreihe 2019'!KF24</f>
        <v>1390</v>
      </c>
      <c r="KH13" s="3">
        <f>'Datenreihe 2019'!KG24</f>
        <v>1190</v>
      </c>
      <c r="KI13" s="3">
        <f>'Datenreihe 2019'!KH24</f>
        <v>1070</v>
      </c>
      <c r="KJ13" s="3">
        <f>'Datenreihe 2019'!KI24</f>
        <v>1330</v>
      </c>
      <c r="KK13" s="3">
        <f>'Datenreihe 2019'!KJ24</f>
        <v>1380</v>
      </c>
      <c r="KL13" s="3">
        <f>'Datenreihe 2019'!KK24</f>
        <v>1390</v>
      </c>
      <c r="KM13" s="3">
        <f>'Datenreihe 2019'!KL24</f>
        <v>1400</v>
      </c>
      <c r="KN13" s="3">
        <f>'Datenreihe 2019'!KM24</f>
        <v>1400</v>
      </c>
      <c r="KO13" s="3">
        <f>'Datenreihe 2019'!KN24</f>
        <v>1230</v>
      </c>
      <c r="KP13" s="3">
        <f>'Datenreihe 2019'!KO24</f>
        <v>1180</v>
      </c>
      <c r="KQ13" s="3">
        <f>'Datenreihe 2019'!KP24</f>
        <v>1380</v>
      </c>
      <c r="KR13" s="3">
        <f>'Datenreihe 2019'!KQ24</f>
        <v>1410</v>
      </c>
      <c r="KS13" s="3">
        <f>'Datenreihe 2019'!KR24</f>
        <v>1400</v>
      </c>
      <c r="KT13" s="3">
        <f>'Datenreihe 2019'!KS24</f>
        <v>1320</v>
      </c>
      <c r="KU13" s="3">
        <f>'Datenreihe 2019'!KT24</f>
        <v>1220</v>
      </c>
      <c r="KV13" s="3">
        <f>'Datenreihe 2019'!KU24</f>
        <v>1180</v>
      </c>
      <c r="KW13" s="3">
        <f>'Datenreihe 2019'!KV24</f>
        <v>1080</v>
      </c>
      <c r="KX13" s="3">
        <f>'Datenreihe 2019'!KW24</f>
        <v>1380</v>
      </c>
      <c r="KY13" s="3">
        <f>'Datenreihe 2019'!KX24</f>
        <v>1420</v>
      </c>
      <c r="KZ13" s="3">
        <f>'Datenreihe 2019'!KY24</f>
        <v>1420</v>
      </c>
      <c r="LA13" s="3">
        <f>'Datenreihe 2019'!KZ24</f>
        <v>1440</v>
      </c>
      <c r="LB13" s="3">
        <f>'Datenreihe 2019'!LA24</f>
        <v>1410</v>
      </c>
      <c r="LC13" s="3">
        <f>'Datenreihe 2019'!LB24</f>
        <v>1210</v>
      </c>
      <c r="LD13" s="3">
        <f>'Datenreihe 2019'!LC24</f>
        <v>1140</v>
      </c>
      <c r="LE13" s="3">
        <f>'Datenreihe 2019'!LD24</f>
        <v>1460</v>
      </c>
      <c r="LF13" s="3">
        <f>'Datenreihe 2019'!LE24</f>
        <v>1500</v>
      </c>
      <c r="LG13" s="3">
        <f>'Datenreihe 2019'!LF24</f>
        <v>1460</v>
      </c>
      <c r="LH13" s="3">
        <f>'Datenreihe 2019'!LG24</f>
        <v>1440</v>
      </c>
      <c r="LI13" s="3">
        <f>'Datenreihe 2019'!LH24</f>
        <v>1460</v>
      </c>
      <c r="LJ13" s="3">
        <f>'Datenreihe 2019'!LI24</f>
        <v>1230</v>
      </c>
      <c r="LK13" s="3">
        <f>'Datenreihe 2019'!LJ24</f>
        <v>1150</v>
      </c>
      <c r="LL13" s="3">
        <f>'Datenreihe 2019'!LK24</f>
        <v>1440</v>
      </c>
      <c r="LM13" s="3">
        <f>'Datenreihe 2019'!LL24</f>
        <v>1500</v>
      </c>
      <c r="LN13" s="3">
        <f>'Datenreihe 2019'!LM24</f>
        <v>1440</v>
      </c>
      <c r="LO13" s="3">
        <f>'Datenreihe 2019'!LN24</f>
        <v>1460</v>
      </c>
      <c r="LP13" s="3">
        <f>'Datenreihe 2019'!LO24</f>
        <v>1460</v>
      </c>
      <c r="LQ13" s="3">
        <f>'Datenreihe 2019'!LP24</f>
        <v>1300</v>
      </c>
      <c r="LR13" s="3">
        <f>'Datenreihe 2019'!LQ24</f>
        <v>1190</v>
      </c>
      <c r="LS13" s="3">
        <f>'Datenreihe 2019'!LR24</f>
        <v>1440</v>
      </c>
      <c r="LT13" s="3">
        <f>'Datenreihe 2019'!LS24</f>
        <v>1480</v>
      </c>
      <c r="LU13" s="3">
        <f>'Datenreihe 2019'!LT24</f>
        <v>1540</v>
      </c>
      <c r="LV13" s="3">
        <f>'Datenreihe 2019'!LU24</f>
        <v>1550</v>
      </c>
      <c r="LW13" s="3">
        <f>'Datenreihe 2019'!LV24</f>
        <v>1500</v>
      </c>
      <c r="LX13" s="3">
        <f>'Datenreihe 2019'!LW24</f>
        <v>1240</v>
      </c>
      <c r="LY13" s="3">
        <f>'Datenreihe 2019'!LX24</f>
        <v>1190</v>
      </c>
      <c r="LZ13" s="3">
        <f>'Datenreihe 2019'!LY24</f>
        <v>1420</v>
      </c>
      <c r="MA13" s="3">
        <f>'Datenreihe 2019'!LZ24</f>
        <v>1500</v>
      </c>
      <c r="MB13" s="3">
        <f>'Datenreihe 2019'!MA24</f>
        <v>1510</v>
      </c>
      <c r="MC13" s="3">
        <f>'Datenreihe 2019'!MB24</f>
        <v>1560</v>
      </c>
      <c r="MD13" s="3">
        <f>'Datenreihe 2019'!MC24</f>
        <v>1590</v>
      </c>
      <c r="ME13" s="3">
        <f>'Datenreihe 2019'!MD24</f>
        <v>1350</v>
      </c>
      <c r="MF13" s="3">
        <f>'Datenreihe 2019'!ME24</f>
        <v>1270</v>
      </c>
      <c r="MG13" s="3">
        <f>'Datenreihe 2019'!MF24</f>
        <v>1540</v>
      </c>
      <c r="MH13" s="3">
        <f>'Datenreihe 2019'!MG24</f>
        <v>1540</v>
      </c>
      <c r="MI13" s="3">
        <f>'Datenreihe 2019'!MH24</f>
        <v>1580</v>
      </c>
      <c r="MJ13" s="3">
        <f>'Datenreihe 2019'!MI24</f>
        <v>1540</v>
      </c>
      <c r="MK13" s="3">
        <f>'Datenreihe 2019'!MJ24</f>
        <v>1530</v>
      </c>
      <c r="ML13" s="3">
        <f>'Datenreihe 2019'!MK24</f>
        <v>1340</v>
      </c>
      <c r="MM13" s="3">
        <f>'Datenreihe 2019'!ML24</f>
        <v>1260</v>
      </c>
      <c r="MN13" s="3">
        <f>'Datenreihe 2019'!MM24</f>
        <v>1470</v>
      </c>
      <c r="MO13" s="3">
        <f>'Datenreihe 2019'!MN24</f>
        <v>1460</v>
      </c>
      <c r="MP13" s="3">
        <f>'Datenreihe 2019'!MO24</f>
        <v>1460</v>
      </c>
      <c r="MQ13" s="3">
        <f>'Datenreihe 2019'!MP24</f>
        <v>1440</v>
      </c>
      <c r="MR13" s="3">
        <f>'Datenreihe 2019'!MQ24</f>
        <v>1370</v>
      </c>
      <c r="MS13" s="3">
        <f>'Datenreihe 2019'!MR24</f>
        <v>1200</v>
      </c>
      <c r="MT13" s="3">
        <f>'Datenreihe 2019'!MS24</f>
        <v>1140</v>
      </c>
      <c r="MU13" s="3">
        <f>'Datenreihe 2019'!MT24</f>
        <v>1220</v>
      </c>
      <c r="MV13" s="3">
        <f>'Datenreihe 2019'!MU24</f>
        <v>1110</v>
      </c>
      <c r="MW13" s="3">
        <f>'Datenreihe 2019'!MV24</f>
        <v>1040</v>
      </c>
      <c r="MX13" s="3">
        <f>'Datenreihe 2019'!MW24</f>
        <v>1020</v>
      </c>
      <c r="MY13" s="3">
        <f>'Datenreihe 2019'!MX24</f>
        <v>1140</v>
      </c>
      <c r="MZ13" s="3">
        <f>'Datenreihe 2019'!MY24</f>
        <v>1120</v>
      </c>
      <c r="NA13" s="3">
        <f>'Datenreihe 2019'!MZ24</f>
        <v>1100</v>
      </c>
      <c r="NB13" s="3">
        <f>'Datenreihe 2019'!NA24</f>
        <v>1230</v>
      </c>
      <c r="NC13" s="3">
        <f>'Datenreihe 2019'!NB24</f>
        <v>1150</v>
      </c>
    </row>
    <row r="14" spans="1:367" s="3" customFormat="1" ht="11.25" x14ac:dyDescent="0.25">
      <c r="B14" s="3" t="s">
        <v>27</v>
      </c>
      <c r="C14" s="3">
        <f t="shared" ref="C14:BN14" si="6">SUM(C2:C10)-C13</f>
        <v>762.93439999999987</v>
      </c>
      <c r="D14" s="3">
        <f t="shared" si="6"/>
        <v>392.93439999999987</v>
      </c>
      <c r="E14" s="3">
        <f t="shared" si="6"/>
        <v>-67.065600000000131</v>
      </c>
      <c r="F14" s="3">
        <f t="shared" si="6"/>
        <v>102.93439999999987</v>
      </c>
      <c r="G14" s="3">
        <f t="shared" si="6"/>
        <v>342.93439999999987</v>
      </c>
      <c r="H14" s="3">
        <f t="shared" si="6"/>
        <v>112.93439999999987</v>
      </c>
      <c r="I14" s="3">
        <f t="shared" si="6"/>
        <v>-17.065600000000131</v>
      </c>
      <c r="J14" s="3">
        <f t="shared" si="6"/>
        <v>402.93439999999987</v>
      </c>
      <c r="K14" s="3">
        <f t="shared" si="6"/>
        <v>202.93439999999987</v>
      </c>
      <c r="L14" s="3">
        <f t="shared" si="6"/>
        <v>-277.06560000000013</v>
      </c>
      <c r="M14" s="3">
        <f t="shared" si="6"/>
        <v>-57.065600000000131</v>
      </c>
      <c r="N14" s="3">
        <f t="shared" si="6"/>
        <v>382.93439999999987</v>
      </c>
      <c r="O14" s="3">
        <f t="shared" si="6"/>
        <v>642.93439999999987</v>
      </c>
      <c r="P14" s="3">
        <f t="shared" si="6"/>
        <v>332.93439999999987</v>
      </c>
      <c r="Q14" s="3">
        <f t="shared" si="6"/>
        <v>302.93439999999987</v>
      </c>
      <c r="R14" s="3">
        <f t="shared" si="6"/>
        <v>222.93439999999987</v>
      </c>
      <c r="S14" s="3">
        <f t="shared" si="6"/>
        <v>202.93439999999987</v>
      </c>
      <c r="T14" s="3">
        <f t="shared" si="6"/>
        <v>-177.06560000000013</v>
      </c>
      <c r="U14" s="3">
        <f t="shared" si="6"/>
        <v>-77.065600000000131</v>
      </c>
      <c r="V14" s="3">
        <f t="shared" si="6"/>
        <v>-87.065600000000131</v>
      </c>
      <c r="W14" s="3">
        <f t="shared" si="6"/>
        <v>-307.06560000000013</v>
      </c>
      <c r="X14" s="3">
        <f t="shared" si="6"/>
        <v>-247.06560000000013</v>
      </c>
      <c r="Y14" s="3">
        <f t="shared" si="6"/>
        <v>-377.06560000000013</v>
      </c>
      <c r="Z14" s="3">
        <f t="shared" si="6"/>
        <v>-477.06560000000013</v>
      </c>
      <c r="AA14" s="3">
        <f t="shared" si="6"/>
        <v>-347.06560000000013</v>
      </c>
      <c r="AB14" s="3">
        <f t="shared" si="6"/>
        <v>152.93439999999987</v>
      </c>
      <c r="AC14" s="3">
        <f t="shared" si="6"/>
        <v>392.93439999999987</v>
      </c>
      <c r="AD14" s="3">
        <f t="shared" si="6"/>
        <v>-17.065600000000131</v>
      </c>
      <c r="AE14" s="3">
        <f t="shared" si="6"/>
        <v>-147.06560000000013</v>
      </c>
      <c r="AF14" s="3">
        <f t="shared" si="6"/>
        <v>-57.065600000000131</v>
      </c>
      <c r="AG14" s="3">
        <f t="shared" si="6"/>
        <v>-217.06560000000013</v>
      </c>
      <c r="AH14" s="3">
        <f t="shared" si="6"/>
        <v>-167.06560000000013</v>
      </c>
      <c r="AI14" s="3">
        <f t="shared" si="6"/>
        <v>-147.06560000000013</v>
      </c>
      <c r="AJ14" s="3">
        <f t="shared" si="6"/>
        <v>102.93439999999987</v>
      </c>
      <c r="AK14" s="3">
        <f t="shared" si="6"/>
        <v>22.934399999999869</v>
      </c>
      <c r="AL14" s="3">
        <f t="shared" si="6"/>
        <v>-157.06560000000013</v>
      </c>
      <c r="AM14" s="3">
        <f t="shared" si="6"/>
        <v>-117.06560000000013</v>
      </c>
      <c r="AN14" s="3">
        <f t="shared" si="6"/>
        <v>52.934399999999869</v>
      </c>
      <c r="AO14" s="3">
        <f t="shared" si="6"/>
        <v>282.93439999999987</v>
      </c>
      <c r="AP14" s="3">
        <f t="shared" si="6"/>
        <v>622.93439999999987</v>
      </c>
      <c r="AQ14" s="3">
        <f t="shared" si="6"/>
        <v>572.93439999999987</v>
      </c>
      <c r="AR14" s="3">
        <f t="shared" si="6"/>
        <v>302.93439999999987</v>
      </c>
      <c r="AS14" s="3">
        <f t="shared" si="6"/>
        <v>-7.0656000000001313</v>
      </c>
      <c r="AT14" s="3">
        <f t="shared" si="6"/>
        <v>2.9343999999998687</v>
      </c>
      <c r="AU14" s="3">
        <f t="shared" si="6"/>
        <v>-207.06560000000013</v>
      </c>
      <c r="AV14" s="3">
        <f t="shared" si="6"/>
        <v>-137.06560000000013</v>
      </c>
      <c r="AW14" s="3">
        <f t="shared" si="6"/>
        <v>252.93439999999987</v>
      </c>
      <c r="AX14" s="3">
        <f t="shared" si="6"/>
        <v>192.93439999999987</v>
      </c>
      <c r="AY14" s="3">
        <f t="shared" si="6"/>
        <v>-47.065600000000131</v>
      </c>
      <c r="AZ14" s="3">
        <f t="shared" si="6"/>
        <v>132.93439999999987</v>
      </c>
      <c r="BA14" s="3">
        <f t="shared" si="6"/>
        <v>-37.065600000000131</v>
      </c>
      <c r="BB14" s="3">
        <f t="shared" si="6"/>
        <v>-17.065600000000131</v>
      </c>
      <c r="BC14" s="3">
        <f t="shared" si="6"/>
        <v>-167.06560000000013</v>
      </c>
      <c r="BD14" s="3">
        <f t="shared" si="6"/>
        <v>132.93439999999987</v>
      </c>
      <c r="BE14" s="3">
        <f t="shared" si="6"/>
        <v>122.93439999999987</v>
      </c>
      <c r="BF14" s="3">
        <f t="shared" si="6"/>
        <v>-117.06560000000013</v>
      </c>
      <c r="BG14" s="3">
        <f t="shared" si="6"/>
        <v>-187.06560000000013</v>
      </c>
      <c r="BH14" s="3">
        <f t="shared" si="6"/>
        <v>-97.065600000000131</v>
      </c>
      <c r="BI14" s="3">
        <f t="shared" si="6"/>
        <v>142.93439999999987</v>
      </c>
      <c r="BJ14" s="3">
        <f t="shared" si="6"/>
        <v>-177.06560000000013</v>
      </c>
      <c r="BK14" s="3">
        <f t="shared" si="6"/>
        <v>52.934399999999869</v>
      </c>
      <c r="BL14" s="3">
        <f t="shared" si="6"/>
        <v>732.93439999999987</v>
      </c>
      <c r="BM14" s="3">
        <f t="shared" si="6"/>
        <v>582.9344000000001</v>
      </c>
      <c r="BN14" s="3">
        <f t="shared" si="6"/>
        <v>372.93439999999987</v>
      </c>
      <c r="BO14" s="3">
        <f t="shared" ref="BO14:DZ14" si="7">SUM(BO2:BO10)-BO13</f>
        <v>262.93439999999987</v>
      </c>
      <c r="BP14" s="3">
        <f t="shared" si="7"/>
        <v>472.93439999999987</v>
      </c>
      <c r="BQ14" s="3">
        <f t="shared" si="7"/>
        <v>452.93439999999987</v>
      </c>
      <c r="BR14" s="3">
        <f t="shared" si="7"/>
        <v>732.93439999999987</v>
      </c>
      <c r="BS14" s="3">
        <f t="shared" si="7"/>
        <v>462.93439999999987</v>
      </c>
      <c r="BT14" s="3">
        <f t="shared" si="7"/>
        <v>292.93439999999987</v>
      </c>
      <c r="BU14" s="3">
        <f t="shared" si="7"/>
        <v>362.93439999999987</v>
      </c>
      <c r="BV14" s="3">
        <f t="shared" si="7"/>
        <v>532.9344000000001</v>
      </c>
      <c r="BW14" s="3">
        <f t="shared" si="7"/>
        <v>402.93439999999987</v>
      </c>
      <c r="BX14" s="3">
        <f t="shared" si="7"/>
        <v>472.93439999999987</v>
      </c>
      <c r="BY14" s="3">
        <f t="shared" si="7"/>
        <v>582.93439999999987</v>
      </c>
      <c r="BZ14" s="3">
        <f t="shared" si="7"/>
        <v>732.93439999999987</v>
      </c>
      <c r="CA14" s="3">
        <f t="shared" si="7"/>
        <v>392.93439999999987</v>
      </c>
      <c r="CB14" s="3">
        <f t="shared" si="7"/>
        <v>-87.065600000000131</v>
      </c>
      <c r="CC14" s="3">
        <f t="shared" si="7"/>
        <v>-7.0656000000001313</v>
      </c>
      <c r="CD14" s="3">
        <f t="shared" si="7"/>
        <v>2.9343999999998687</v>
      </c>
      <c r="CE14" s="3">
        <f t="shared" si="7"/>
        <v>-67.065600000000131</v>
      </c>
      <c r="CF14" s="3">
        <f t="shared" si="7"/>
        <v>182.93439999999987</v>
      </c>
      <c r="CG14" s="3">
        <f t="shared" si="7"/>
        <v>252.93439999999987</v>
      </c>
      <c r="CH14" s="3">
        <f t="shared" si="7"/>
        <v>302.93439999999987</v>
      </c>
      <c r="CI14" s="3">
        <f t="shared" si="7"/>
        <v>132.93439999999987</v>
      </c>
      <c r="CJ14" s="3">
        <f t="shared" si="7"/>
        <v>-77.065600000000131</v>
      </c>
      <c r="CK14" s="3">
        <f t="shared" si="7"/>
        <v>-177.06560000000013</v>
      </c>
      <c r="CL14" s="3">
        <f t="shared" si="7"/>
        <v>-17.065600000000131</v>
      </c>
      <c r="CM14" s="3">
        <f t="shared" si="7"/>
        <v>222.93439999999987</v>
      </c>
      <c r="CN14" s="3">
        <f t="shared" si="7"/>
        <v>392.93439999999987</v>
      </c>
      <c r="CO14" s="3">
        <f t="shared" si="7"/>
        <v>182.93439999999987</v>
      </c>
      <c r="CP14" s="3">
        <f t="shared" si="7"/>
        <v>232.93439999999987</v>
      </c>
      <c r="CQ14" s="3">
        <f t="shared" si="7"/>
        <v>-47.065600000000131</v>
      </c>
      <c r="CR14" s="3">
        <f t="shared" si="7"/>
        <v>-97.065600000000131</v>
      </c>
      <c r="CS14" s="3">
        <f t="shared" si="7"/>
        <v>-147.06560000000013</v>
      </c>
      <c r="CT14" s="3">
        <f t="shared" si="7"/>
        <v>212.93439999999987</v>
      </c>
      <c r="CU14" s="3">
        <f t="shared" si="7"/>
        <v>322.93439999999987</v>
      </c>
      <c r="CV14" s="3">
        <f t="shared" si="7"/>
        <v>42.934399999999869</v>
      </c>
      <c r="CW14" s="3">
        <f t="shared" si="7"/>
        <v>52.934399999999869</v>
      </c>
      <c r="CX14" s="3">
        <f t="shared" si="7"/>
        <v>-17.065600000000131</v>
      </c>
      <c r="CY14" s="3">
        <f t="shared" si="7"/>
        <v>12.934399999999869</v>
      </c>
      <c r="CZ14" s="3">
        <f t="shared" si="7"/>
        <v>-57.065600000000131</v>
      </c>
      <c r="DA14" s="3">
        <f t="shared" si="7"/>
        <v>182.93439999999987</v>
      </c>
      <c r="DB14" s="3">
        <f t="shared" si="7"/>
        <v>342.93439999999987</v>
      </c>
      <c r="DC14" s="3">
        <f t="shared" si="7"/>
        <v>282.93439999999987</v>
      </c>
      <c r="DD14" s="3">
        <f t="shared" si="7"/>
        <v>272.93439999999987</v>
      </c>
      <c r="DE14" s="3">
        <f t="shared" si="7"/>
        <v>242.93439999999987</v>
      </c>
      <c r="DF14" s="3">
        <f t="shared" si="7"/>
        <v>402.93439999999987</v>
      </c>
      <c r="DG14" s="3">
        <f t="shared" si="7"/>
        <v>542.93439999999987</v>
      </c>
      <c r="DH14" s="3">
        <f t="shared" si="7"/>
        <v>402.93439999999987</v>
      </c>
      <c r="DI14" s="3">
        <f t="shared" si="7"/>
        <v>472.93439999999987</v>
      </c>
      <c r="DJ14" s="3">
        <f t="shared" si="7"/>
        <v>782.93439999999987</v>
      </c>
      <c r="DK14" s="3">
        <f t="shared" si="7"/>
        <v>642.93439999999987</v>
      </c>
      <c r="DL14" s="3">
        <f t="shared" si="7"/>
        <v>392.93439999999987</v>
      </c>
      <c r="DM14" s="3">
        <f t="shared" si="7"/>
        <v>222.93439999999987</v>
      </c>
      <c r="DN14" s="3">
        <f t="shared" si="7"/>
        <v>62.934399999999869</v>
      </c>
      <c r="DO14" s="3">
        <f t="shared" si="7"/>
        <v>292.93439999999987</v>
      </c>
      <c r="DP14" s="3">
        <f t="shared" si="7"/>
        <v>232.93439999999987</v>
      </c>
      <c r="DQ14" s="3">
        <f t="shared" si="7"/>
        <v>52.934399999999869</v>
      </c>
      <c r="DR14" s="3">
        <f t="shared" si="7"/>
        <v>92.934399999999869</v>
      </c>
      <c r="DS14" s="3">
        <f t="shared" si="7"/>
        <v>432.93439999999987</v>
      </c>
      <c r="DT14" s="3">
        <f t="shared" si="7"/>
        <v>292.93439999999987</v>
      </c>
      <c r="DU14" s="3">
        <f t="shared" si="7"/>
        <v>212.93439999999987</v>
      </c>
      <c r="DV14" s="3">
        <f t="shared" si="7"/>
        <v>282.93439999999987</v>
      </c>
      <c r="DW14" s="3">
        <f t="shared" si="7"/>
        <v>372.93439999999987</v>
      </c>
      <c r="DX14" s="3">
        <f t="shared" si="7"/>
        <v>152.93439999999987</v>
      </c>
      <c r="DY14" s="3">
        <f t="shared" si="7"/>
        <v>-37.065600000000131</v>
      </c>
      <c r="DZ14" s="3">
        <f t="shared" si="7"/>
        <v>82.934399999999869</v>
      </c>
      <c r="EA14" s="3">
        <f t="shared" ref="EA14:GL14" si="8">SUM(EA2:EA10)-EA13</f>
        <v>32.934399999999869</v>
      </c>
      <c r="EB14" s="3">
        <f t="shared" si="8"/>
        <v>42.934399999999869</v>
      </c>
      <c r="EC14" s="3">
        <f t="shared" si="8"/>
        <v>232.93439999999987</v>
      </c>
      <c r="ED14" s="3">
        <f t="shared" si="8"/>
        <v>562.93439999999987</v>
      </c>
      <c r="EE14" s="3">
        <f t="shared" si="8"/>
        <v>252.93439999999987</v>
      </c>
      <c r="EF14" s="3">
        <f t="shared" si="8"/>
        <v>132.93439999999987</v>
      </c>
      <c r="EG14" s="3">
        <f t="shared" si="8"/>
        <v>72.934399999999869</v>
      </c>
      <c r="EH14" s="3">
        <f t="shared" si="8"/>
        <v>-7.0656000000001313</v>
      </c>
      <c r="EI14" s="3">
        <f t="shared" si="8"/>
        <v>2.9343999999998687</v>
      </c>
      <c r="EJ14" s="3">
        <f t="shared" si="8"/>
        <v>292.93439999999987</v>
      </c>
      <c r="EK14" s="3">
        <f t="shared" si="8"/>
        <v>362.93439999999987</v>
      </c>
      <c r="EL14" s="3">
        <f t="shared" si="8"/>
        <v>2.9343999999998687</v>
      </c>
      <c r="EM14" s="3">
        <f t="shared" si="8"/>
        <v>102.93439999999987</v>
      </c>
      <c r="EN14" s="3">
        <f t="shared" si="8"/>
        <v>162.93439999999987</v>
      </c>
      <c r="EO14" s="3">
        <f t="shared" si="8"/>
        <v>52.934399999999869</v>
      </c>
      <c r="EP14" s="3">
        <f t="shared" si="8"/>
        <v>142.93439999999987</v>
      </c>
      <c r="EQ14" s="3">
        <f t="shared" si="8"/>
        <v>272.93439999999987</v>
      </c>
      <c r="ER14" s="3">
        <f t="shared" si="8"/>
        <v>602.93439999999987</v>
      </c>
      <c r="ES14" s="3">
        <f t="shared" si="8"/>
        <v>212.93439999999987</v>
      </c>
      <c r="ET14" s="3">
        <f t="shared" si="8"/>
        <v>-47.065600000000131</v>
      </c>
      <c r="EU14" s="3">
        <f t="shared" si="8"/>
        <v>12.934399999999869</v>
      </c>
      <c r="EV14" s="3">
        <f t="shared" si="8"/>
        <v>552.93439999999987</v>
      </c>
      <c r="EW14" s="3">
        <f t="shared" si="8"/>
        <v>242.93439999999987</v>
      </c>
      <c r="EX14" s="3">
        <f t="shared" si="8"/>
        <v>342.93439999999987</v>
      </c>
      <c r="EY14" s="3">
        <f t="shared" si="8"/>
        <v>462.93439999999987</v>
      </c>
      <c r="EZ14" s="3">
        <f t="shared" si="8"/>
        <v>142.93439999999987</v>
      </c>
      <c r="FA14" s="3">
        <f t="shared" si="8"/>
        <v>72.934399999999869</v>
      </c>
      <c r="FB14" s="3">
        <f t="shared" si="8"/>
        <v>132.93439999999987</v>
      </c>
      <c r="FC14" s="3">
        <f t="shared" si="8"/>
        <v>172.93439999999987</v>
      </c>
      <c r="FD14" s="3">
        <f t="shared" si="8"/>
        <v>212.93439999999987</v>
      </c>
      <c r="FE14" s="3">
        <f t="shared" si="8"/>
        <v>682.93439999999987</v>
      </c>
      <c r="FF14" s="3">
        <f t="shared" si="8"/>
        <v>492.93439999999987</v>
      </c>
      <c r="FG14" s="3">
        <f t="shared" si="8"/>
        <v>392.93439999999987</v>
      </c>
      <c r="FH14" s="3">
        <f t="shared" si="8"/>
        <v>42.934399999999869</v>
      </c>
      <c r="FI14" s="3">
        <f t="shared" si="8"/>
        <v>-7.0656000000001313</v>
      </c>
      <c r="FJ14" s="3">
        <f t="shared" si="8"/>
        <v>192.93439999999987</v>
      </c>
      <c r="FK14" s="3">
        <f t="shared" si="8"/>
        <v>122.93439999999987</v>
      </c>
      <c r="FL14" s="3">
        <f t="shared" si="8"/>
        <v>432.93439999999987</v>
      </c>
      <c r="FM14" s="3">
        <f t="shared" si="8"/>
        <v>282.93439999999987</v>
      </c>
      <c r="FN14" s="3">
        <f t="shared" si="8"/>
        <v>62.934399999999869</v>
      </c>
      <c r="FO14" s="3">
        <f t="shared" si="8"/>
        <v>32.934399999999869</v>
      </c>
      <c r="FP14" s="3">
        <f t="shared" si="8"/>
        <v>52.934399999999869</v>
      </c>
      <c r="FQ14" s="3">
        <f t="shared" si="8"/>
        <v>202.93439999999987</v>
      </c>
      <c r="FR14" s="3">
        <f t="shared" si="8"/>
        <v>132.93439999999987</v>
      </c>
      <c r="FS14" s="3">
        <f t="shared" si="8"/>
        <v>302.93439999999987</v>
      </c>
      <c r="FT14" s="3">
        <f t="shared" si="8"/>
        <v>512.93439999999987</v>
      </c>
      <c r="FU14" s="3">
        <f t="shared" si="8"/>
        <v>302.93439999999987</v>
      </c>
      <c r="FV14" s="3">
        <f t="shared" si="8"/>
        <v>112.93439999999987</v>
      </c>
      <c r="FW14" s="3">
        <f t="shared" si="8"/>
        <v>152.93439999999987</v>
      </c>
      <c r="FX14" s="3">
        <f t="shared" si="8"/>
        <v>222.93439999999987</v>
      </c>
      <c r="FY14" s="3">
        <f t="shared" si="8"/>
        <v>62.934399999999869</v>
      </c>
      <c r="FZ14" s="3">
        <f t="shared" si="8"/>
        <v>232.93439999999987</v>
      </c>
      <c r="GA14" s="3">
        <f t="shared" si="8"/>
        <v>562.93439999999987</v>
      </c>
      <c r="GB14" s="3">
        <f t="shared" si="8"/>
        <v>222.93439999999987</v>
      </c>
      <c r="GC14" s="3">
        <f t="shared" si="8"/>
        <v>262.93439999999987</v>
      </c>
      <c r="GD14" s="3">
        <f t="shared" si="8"/>
        <v>182.93439999999987</v>
      </c>
      <c r="GE14" s="3">
        <f t="shared" si="8"/>
        <v>212.93439999999987</v>
      </c>
      <c r="GF14" s="3">
        <f t="shared" si="8"/>
        <v>192.93439999999987</v>
      </c>
      <c r="GG14" s="3">
        <f t="shared" si="8"/>
        <v>392.93439999999987</v>
      </c>
      <c r="GH14" s="3">
        <f t="shared" si="8"/>
        <v>532.93439999999987</v>
      </c>
      <c r="GI14" s="3">
        <f t="shared" si="8"/>
        <v>122.93439999999987</v>
      </c>
      <c r="GJ14" s="3">
        <f t="shared" si="8"/>
        <v>92.934399999999869</v>
      </c>
      <c r="GK14" s="3">
        <f t="shared" si="8"/>
        <v>42.934399999999869</v>
      </c>
      <c r="GL14" s="3">
        <f t="shared" si="8"/>
        <v>-127.06560000000013</v>
      </c>
      <c r="GM14" s="3">
        <f t="shared" ref="GM14:IX14" si="9">SUM(GM2:GM10)-GM13</f>
        <v>-97.065600000000131</v>
      </c>
      <c r="GN14" s="3">
        <f t="shared" si="9"/>
        <v>222.93439999999987</v>
      </c>
      <c r="GO14" s="3">
        <f t="shared" si="9"/>
        <v>272.93439999999987</v>
      </c>
      <c r="GP14" s="3">
        <f t="shared" si="9"/>
        <v>62.934399999999869</v>
      </c>
      <c r="GQ14" s="3">
        <f t="shared" si="9"/>
        <v>102.93439999999987</v>
      </c>
      <c r="GR14" s="3">
        <f t="shared" si="9"/>
        <v>-57.065600000000131</v>
      </c>
      <c r="GS14" s="3">
        <f t="shared" si="9"/>
        <v>-37.065600000000131</v>
      </c>
      <c r="GT14" s="3">
        <f t="shared" si="9"/>
        <v>-67.065600000000131</v>
      </c>
      <c r="GU14" s="3">
        <f t="shared" si="9"/>
        <v>322.93439999999987</v>
      </c>
      <c r="GV14" s="3">
        <f t="shared" si="9"/>
        <v>462.93439999999987</v>
      </c>
      <c r="GW14" s="3">
        <f t="shared" si="9"/>
        <v>62.934399999999869</v>
      </c>
      <c r="GX14" s="3">
        <f t="shared" si="9"/>
        <v>-7.0656000000001313</v>
      </c>
      <c r="GY14" s="3">
        <f t="shared" si="9"/>
        <v>42.934399999999869</v>
      </c>
      <c r="GZ14" s="3">
        <f t="shared" si="9"/>
        <v>22.934399999999869</v>
      </c>
      <c r="HA14" s="3">
        <f t="shared" si="9"/>
        <v>232.93439999999987</v>
      </c>
      <c r="HB14" s="3">
        <f t="shared" si="9"/>
        <v>482.93439999999987</v>
      </c>
      <c r="HC14" s="3">
        <f t="shared" si="9"/>
        <v>332.93439999999987</v>
      </c>
      <c r="HD14" s="3">
        <f t="shared" si="9"/>
        <v>-27.065600000000131</v>
      </c>
      <c r="HE14" s="3">
        <f t="shared" si="9"/>
        <v>-67.065600000000131</v>
      </c>
      <c r="HF14" s="3">
        <f t="shared" si="9"/>
        <v>-37.065600000000131</v>
      </c>
      <c r="HG14" s="3">
        <f t="shared" si="9"/>
        <v>-17.065600000000131</v>
      </c>
      <c r="HH14" s="3">
        <f t="shared" si="9"/>
        <v>-27.065600000000131</v>
      </c>
      <c r="HI14" s="3">
        <f t="shared" si="9"/>
        <v>202.93439999999987</v>
      </c>
      <c r="HJ14" s="3">
        <f t="shared" si="9"/>
        <v>292.93439999999987</v>
      </c>
      <c r="HK14" s="3">
        <f t="shared" si="9"/>
        <v>22.934399999999869</v>
      </c>
      <c r="HL14" s="3">
        <f t="shared" si="9"/>
        <v>72.934399999999869</v>
      </c>
      <c r="HM14" s="3">
        <f t="shared" si="9"/>
        <v>42.934399999999869</v>
      </c>
      <c r="HN14" s="3">
        <f t="shared" si="9"/>
        <v>282.93439999999987</v>
      </c>
      <c r="HO14" s="3">
        <f t="shared" si="9"/>
        <v>92.934399999999869</v>
      </c>
      <c r="HP14" s="3">
        <f t="shared" si="9"/>
        <v>642.93439999999987</v>
      </c>
      <c r="HQ14" s="3">
        <f t="shared" si="9"/>
        <v>602.93439999999987</v>
      </c>
      <c r="HR14" s="3">
        <f t="shared" si="9"/>
        <v>182.93439999999987</v>
      </c>
      <c r="HS14" s="3">
        <f t="shared" si="9"/>
        <v>162.93439999999987</v>
      </c>
      <c r="HT14" s="3">
        <f t="shared" si="9"/>
        <v>152.93439999999987</v>
      </c>
      <c r="HU14" s="3">
        <f t="shared" si="9"/>
        <v>262.93439999999987</v>
      </c>
      <c r="HV14" s="3">
        <f t="shared" si="9"/>
        <v>192.93439999999987</v>
      </c>
      <c r="HW14" s="3">
        <f t="shared" si="9"/>
        <v>452.93439999999987</v>
      </c>
      <c r="HX14" s="3">
        <f t="shared" si="9"/>
        <v>442.93439999999987</v>
      </c>
      <c r="HY14" s="3">
        <f t="shared" si="9"/>
        <v>222.93439999999987</v>
      </c>
      <c r="HZ14" s="3">
        <f t="shared" si="9"/>
        <v>2.9343999999998687</v>
      </c>
      <c r="IA14" s="3">
        <f t="shared" si="9"/>
        <v>52.934399999999869</v>
      </c>
      <c r="IB14" s="3">
        <f t="shared" si="9"/>
        <v>132.93439999999987</v>
      </c>
      <c r="IC14" s="3">
        <f t="shared" si="9"/>
        <v>82.934399999999869</v>
      </c>
      <c r="ID14" s="3">
        <f t="shared" si="9"/>
        <v>302.93439999999987</v>
      </c>
      <c r="IE14" s="3">
        <f t="shared" si="9"/>
        <v>342.93439999999987</v>
      </c>
      <c r="IF14" s="3">
        <f t="shared" si="9"/>
        <v>-17.065600000000131</v>
      </c>
      <c r="IG14" s="3">
        <f t="shared" si="9"/>
        <v>-47.065600000000131</v>
      </c>
      <c r="IH14" s="3">
        <f t="shared" si="9"/>
        <v>-87.065600000000131</v>
      </c>
      <c r="II14" s="3">
        <f t="shared" si="9"/>
        <v>-87.065600000000131</v>
      </c>
      <c r="IJ14" s="3">
        <f t="shared" si="9"/>
        <v>-47.065600000000131</v>
      </c>
      <c r="IK14" s="3">
        <f t="shared" si="9"/>
        <v>212.93439999999987</v>
      </c>
      <c r="IL14" s="3">
        <f t="shared" si="9"/>
        <v>352.93439999999987</v>
      </c>
      <c r="IM14" s="3">
        <f t="shared" si="9"/>
        <v>112.93439999999987</v>
      </c>
      <c r="IN14" s="3">
        <f t="shared" si="9"/>
        <v>222.93439999999987</v>
      </c>
      <c r="IO14" s="3">
        <f t="shared" si="9"/>
        <v>202.93439999999987</v>
      </c>
      <c r="IP14" s="3">
        <f t="shared" si="9"/>
        <v>262.93439999999987</v>
      </c>
      <c r="IQ14" s="3">
        <f t="shared" si="9"/>
        <v>192.93439999999987</v>
      </c>
      <c r="IR14" s="3">
        <f t="shared" si="9"/>
        <v>112.93439999999987</v>
      </c>
      <c r="IS14" s="3">
        <f t="shared" si="9"/>
        <v>142.93439999999987</v>
      </c>
      <c r="IT14" s="3">
        <f t="shared" si="9"/>
        <v>-67.065600000000131</v>
      </c>
      <c r="IU14" s="3">
        <f t="shared" si="9"/>
        <v>162.93439999999987</v>
      </c>
      <c r="IV14" s="3">
        <f t="shared" si="9"/>
        <v>192.93439999999987</v>
      </c>
      <c r="IW14" s="3">
        <f t="shared" si="9"/>
        <v>72.934399999999869</v>
      </c>
      <c r="IX14" s="3">
        <f t="shared" si="9"/>
        <v>142.93439999999987</v>
      </c>
      <c r="IY14" s="3">
        <f t="shared" ref="IY14:LJ14" si="10">SUM(IY2:IY10)-IY13</f>
        <v>182.93439999999987</v>
      </c>
      <c r="IZ14" s="3">
        <f t="shared" si="10"/>
        <v>552.93439999999987</v>
      </c>
      <c r="JA14" s="3">
        <f t="shared" si="10"/>
        <v>-7.0656000000001313</v>
      </c>
      <c r="JB14" s="3">
        <f t="shared" si="10"/>
        <v>332.93439999999987</v>
      </c>
      <c r="JC14" s="3">
        <f t="shared" si="10"/>
        <v>292.93439999999987</v>
      </c>
      <c r="JD14" s="3">
        <f t="shared" si="10"/>
        <v>62.934399999999869</v>
      </c>
      <c r="JE14" s="3">
        <f t="shared" si="10"/>
        <v>-7.0656000000001313</v>
      </c>
      <c r="JF14" s="3">
        <f t="shared" si="10"/>
        <v>252.93439999999987</v>
      </c>
      <c r="JG14" s="3">
        <f t="shared" si="10"/>
        <v>362.93439999999987</v>
      </c>
      <c r="JH14" s="3">
        <f t="shared" si="10"/>
        <v>-67.065600000000131</v>
      </c>
      <c r="JI14" s="3">
        <f t="shared" si="10"/>
        <v>-97.065600000000131</v>
      </c>
      <c r="JJ14" s="3">
        <f t="shared" si="10"/>
        <v>-97.065600000000131</v>
      </c>
      <c r="JK14" s="3">
        <f t="shared" si="10"/>
        <v>-17.065600000000131</v>
      </c>
      <c r="JL14" s="3">
        <f t="shared" si="10"/>
        <v>122.93439999999987</v>
      </c>
      <c r="JM14" s="3">
        <f t="shared" si="10"/>
        <v>642.93439999999987</v>
      </c>
      <c r="JN14" s="3">
        <f t="shared" si="10"/>
        <v>742.93439999999987</v>
      </c>
      <c r="JO14" s="3">
        <f t="shared" si="10"/>
        <v>542.93439999999987</v>
      </c>
      <c r="JP14" s="3">
        <f t="shared" si="10"/>
        <v>102.93439999999987</v>
      </c>
      <c r="JQ14" s="3">
        <f t="shared" si="10"/>
        <v>162.93439999999987</v>
      </c>
      <c r="JR14" s="3">
        <f t="shared" si="10"/>
        <v>292.93439999999987</v>
      </c>
      <c r="JS14" s="3">
        <f t="shared" si="10"/>
        <v>132.93439999999987</v>
      </c>
      <c r="JT14" s="3">
        <f t="shared" si="10"/>
        <v>282.93439999999987</v>
      </c>
      <c r="JU14" s="3">
        <f t="shared" si="10"/>
        <v>372.93439999999987</v>
      </c>
      <c r="JV14" s="3">
        <f t="shared" si="10"/>
        <v>-7.0656000000001313</v>
      </c>
      <c r="JW14" s="3">
        <f t="shared" si="10"/>
        <v>212.93439999999987</v>
      </c>
      <c r="JX14" s="3">
        <f t="shared" si="10"/>
        <v>262.93439999999987</v>
      </c>
      <c r="JY14" s="3">
        <f t="shared" si="10"/>
        <v>372.93439999999987</v>
      </c>
      <c r="JZ14" s="3">
        <f t="shared" si="10"/>
        <v>532.93439999999987</v>
      </c>
      <c r="KA14" s="3">
        <f t="shared" si="10"/>
        <v>542.93439999999987</v>
      </c>
      <c r="KB14" s="3">
        <f t="shared" si="10"/>
        <v>482.93439999999987</v>
      </c>
      <c r="KC14" s="3">
        <f t="shared" si="10"/>
        <v>152.93439999999987</v>
      </c>
      <c r="KD14" s="3">
        <f t="shared" si="10"/>
        <v>-17.065600000000131</v>
      </c>
      <c r="KE14" s="3">
        <f t="shared" si="10"/>
        <v>132.93439999999987</v>
      </c>
      <c r="KF14" s="3">
        <f t="shared" si="10"/>
        <v>42.934399999999869</v>
      </c>
      <c r="KG14" s="3">
        <f t="shared" si="10"/>
        <v>242.93439999999987</v>
      </c>
      <c r="KH14" s="3">
        <f t="shared" si="10"/>
        <v>342.93439999999987</v>
      </c>
      <c r="KI14" s="3">
        <f t="shared" si="10"/>
        <v>172.93439999999987</v>
      </c>
      <c r="KJ14" s="3">
        <f t="shared" si="10"/>
        <v>-67.065600000000131</v>
      </c>
      <c r="KK14" s="3">
        <f t="shared" si="10"/>
        <v>-117.06560000000013</v>
      </c>
      <c r="KL14" s="3">
        <f t="shared" si="10"/>
        <v>-117.06560000000013</v>
      </c>
      <c r="KM14" s="3">
        <f t="shared" si="10"/>
        <v>-47.065600000000131</v>
      </c>
      <c r="KN14" s="3">
        <f t="shared" si="10"/>
        <v>232.93439999999987</v>
      </c>
      <c r="KO14" s="3">
        <f t="shared" si="10"/>
        <v>612.93439999999987</v>
      </c>
      <c r="KP14" s="3">
        <f t="shared" si="10"/>
        <v>542.93439999999987</v>
      </c>
      <c r="KQ14" s="3">
        <f t="shared" si="10"/>
        <v>-7.0656000000001313</v>
      </c>
      <c r="KR14" s="3">
        <f t="shared" si="10"/>
        <v>-187.06560000000013</v>
      </c>
      <c r="KS14" s="3">
        <f t="shared" si="10"/>
        <v>-167.06560000000013</v>
      </c>
      <c r="KT14" s="3">
        <f t="shared" si="10"/>
        <v>2.9343999999998687</v>
      </c>
      <c r="KU14" s="3">
        <f t="shared" si="10"/>
        <v>272.93439999999987</v>
      </c>
      <c r="KV14" s="3">
        <f t="shared" si="10"/>
        <v>482.93439999999987</v>
      </c>
      <c r="KW14" s="3">
        <f t="shared" si="10"/>
        <v>272.93439999999987</v>
      </c>
      <c r="KX14" s="3">
        <f t="shared" si="10"/>
        <v>-57.065600000000131</v>
      </c>
      <c r="KY14" s="3">
        <f t="shared" si="10"/>
        <v>-147.06560000000013</v>
      </c>
      <c r="KZ14" s="3">
        <f t="shared" si="10"/>
        <v>-247.06560000000013</v>
      </c>
      <c r="LA14" s="3">
        <f t="shared" si="10"/>
        <v>-77.065600000000131</v>
      </c>
      <c r="LB14" s="3">
        <f t="shared" si="10"/>
        <v>-197.06560000000013</v>
      </c>
      <c r="LC14" s="3">
        <f t="shared" si="10"/>
        <v>2.9343999999998687</v>
      </c>
      <c r="LD14" s="3">
        <f t="shared" si="10"/>
        <v>92.934399999999869</v>
      </c>
      <c r="LE14" s="3">
        <f t="shared" si="10"/>
        <v>12.934399999999869</v>
      </c>
      <c r="LF14" s="3">
        <f t="shared" si="10"/>
        <v>92.934399999999869</v>
      </c>
      <c r="LG14" s="3">
        <f t="shared" si="10"/>
        <v>-47.065600000000131</v>
      </c>
      <c r="LH14" s="3">
        <f t="shared" si="10"/>
        <v>2.9343999999998687</v>
      </c>
      <c r="LI14" s="3">
        <f t="shared" si="10"/>
        <v>92.934399999999869</v>
      </c>
      <c r="LJ14" s="3">
        <f t="shared" si="10"/>
        <v>152.93439999999987</v>
      </c>
      <c r="LK14" s="3">
        <f t="shared" ref="LK14:NC14" si="11">SUM(LK2:LK10)-LK13</f>
        <v>202.93439999999987</v>
      </c>
      <c r="LL14" s="3">
        <f t="shared" si="11"/>
        <v>22.934399999999869</v>
      </c>
      <c r="LM14" s="3">
        <f t="shared" si="11"/>
        <v>-17.065600000000131</v>
      </c>
      <c r="LN14" s="3">
        <f t="shared" si="11"/>
        <v>-347.06560000000013</v>
      </c>
      <c r="LO14" s="3">
        <f t="shared" si="11"/>
        <v>-287.06560000000013</v>
      </c>
      <c r="LP14" s="3">
        <f t="shared" si="11"/>
        <v>-137.06560000000013</v>
      </c>
      <c r="LQ14" s="3">
        <f t="shared" si="11"/>
        <v>392.93439999999987</v>
      </c>
      <c r="LR14" s="3">
        <f t="shared" si="11"/>
        <v>182.93439999999987</v>
      </c>
      <c r="LS14" s="3">
        <f t="shared" si="11"/>
        <v>-337.06560000000013</v>
      </c>
      <c r="LT14" s="3">
        <f t="shared" si="11"/>
        <v>-197.06560000000013</v>
      </c>
      <c r="LU14" s="3">
        <f t="shared" si="11"/>
        <v>32.934399999999869</v>
      </c>
      <c r="LV14" s="3">
        <f t="shared" si="11"/>
        <v>362.93439999999987</v>
      </c>
      <c r="LW14" s="3">
        <f t="shared" si="11"/>
        <v>212.93439999999987</v>
      </c>
      <c r="LX14" s="3">
        <f t="shared" si="11"/>
        <v>42.934399999999869</v>
      </c>
      <c r="LY14" s="3">
        <f t="shared" si="11"/>
        <v>-17.065600000000131</v>
      </c>
      <c r="LZ14" s="3">
        <f t="shared" si="11"/>
        <v>-7.0656000000001313</v>
      </c>
      <c r="MA14" s="3">
        <f t="shared" si="11"/>
        <v>-157.06560000000013</v>
      </c>
      <c r="MB14" s="3">
        <f t="shared" si="11"/>
        <v>-127.06560000000013</v>
      </c>
      <c r="MC14" s="3">
        <f t="shared" si="11"/>
        <v>-67.065600000000131</v>
      </c>
      <c r="MD14" s="3">
        <f t="shared" si="11"/>
        <v>332.93439999999987</v>
      </c>
      <c r="ME14" s="3">
        <f t="shared" si="11"/>
        <v>542.93439999999987</v>
      </c>
      <c r="MF14" s="3">
        <f t="shared" si="11"/>
        <v>702.93439999999987</v>
      </c>
      <c r="MG14" s="3">
        <f t="shared" si="11"/>
        <v>272.93439999999987</v>
      </c>
      <c r="MH14" s="3">
        <f t="shared" si="11"/>
        <v>92.934399999999869</v>
      </c>
      <c r="MI14" s="3">
        <f t="shared" si="11"/>
        <v>-67.065600000000131</v>
      </c>
      <c r="MJ14" s="3">
        <f t="shared" si="11"/>
        <v>-107.06560000000013</v>
      </c>
      <c r="MK14" s="3">
        <f t="shared" si="11"/>
        <v>82.934399999999869</v>
      </c>
      <c r="ML14" s="3">
        <f t="shared" si="11"/>
        <v>552.93439999999987</v>
      </c>
      <c r="MM14" s="3">
        <f t="shared" si="11"/>
        <v>662.93439999999987</v>
      </c>
      <c r="MN14" s="3">
        <f t="shared" si="11"/>
        <v>32.934399999999869</v>
      </c>
      <c r="MO14" s="3">
        <f t="shared" si="11"/>
        <v>122.93439999999987</v>
      </c>
      <c r="MP14" s="3">
        <f t="shared" si="11"/>
        <v>22.934399999999869</v>
      </c>
      <c r="MQ14" s="3">
        <f t="shared" si="11"/>
        <v>182.93439999999987</v>
      </c>
      <c r="MR14" s="3">
        <f t="shared" si="11"/>
        <v>332.93439999999987</v>
      </c>
      <c r="MS14" s="3">
        <f t="shared" si="11"/>
        <v>292.93439999999987</v>
      </c>
      <c r="MT14" s="3">
        <f t="shared" si="11"/>
        <v>322.93439999999987</v>
      </c>
      <c r="MU14" s="3">
        <f t="shared" si="11"/>
        <v>442.93439999999987</v>
      </c>
      <c r="MV14" s="3">
        <f t="shared" si="11"/>
        <v>402.93439999999987</v>
      </c>
      <c r="MW14" s="3">
        <f t="shared" si="11"/>
        <v>302.93439999999987</v>
      </c>
      <c r="MX14" s="3">
        <f t="shared" si="11"/>
        <v>182.93439999999987</v>
      </c>
      <c r="MY14" s="3">
        <f t="shared" si="11"/>
        <v>52.934399999999869</v>
      </c>
      <c r="MZ14" s="3">
        <f t="shared" si="11"/>
        <v>102.93439999999987</v>
      </c>
      <c r="NA14" s="3">
        <f t="shared" si="11"/>
        <v>322.93439999999987</v>
      </c>
      <c r="NB14" s="3">
        <f t="shared" si="11"/>
        <v>512.93439999999987</v>
      </c>
      <c r="NC14" s="3">
        <f t="shared" si="11"/>
        <v>352.93439999999987</v>
      </c>
    </row>
    <row r="15" spans="1:367" s="3" customFormat="1" ht="11.25" x14ac:dyDescent="0.25">
      <c r="B15" s="3" t="s">
        <v>40</v>
      </c>
      <c r="C15" s="3">
        <f t="shared" ref="C15:BN15" si="12">SUM(C2:C10) +C11+C12</f>
        <v>1852.9343999999999</v>
      </c>
      <c r="D15" s="3">
        <f t="shared" si="12"/>
        <v>1762.9343999999999</v>
      </c>
      <c r="E15" s="3">
        <f t="shared" si="12"/>
        <v>1420</v>
      </c>
      <c r="F15" s="3">
        <f t="shared" si="12"/>
        <v>1572.9343999999999</v>
      </c>
      <c r="G15" s="3">
        <f t="shared" si="12"/>
        <v>1652.9343999999999</v>
      </c>
      <c r="H15" s="3">
        <f t="shared" si="12"/>
        <v>1292.9343999999999</v>
      </c>
      <c r="I15" s="3">
        <f t="shared" si="12"/>
        <v>1500</v>
      </c>
      <c r="J15" s="3">
        <f t="shared" si="12"/>
        <v>2012.9343999999999</v>
      </c>
      <c r="K15" s="3">
        <f t="shared" si="12"/>
        <v>1822.9343999999999</v>
      </c>
      <c r="L15" s="3">
        <f t="shared" si="12"/>
        <v>1468.3743999999999</v>
      </c>
      <c r="M15" s="3">
        <f t="shared" si="12"/>
        <v>1532.9343999999999</v>
      </c>
      <c r="N15" s="3">
        <f t="shared" si="12"/>
        <v>1762.9343999999999</v>
      </c>
      <c r="O15" s="3">
        <f t="shared" si="12"/>
        <v>1952.9343999999999</v>
      </c>
      <c r="P15" s="3">
        <f t="shared" si="12"/>
        <v>1922.9343999999999</v>
      </c>
      <c r="Q15" s="3">
        <f t="shared" si="12"/>
        <v>1902.9343999999999</v>
      </c>
      <c r="R15" s="3">
        <f t="shared" si="12"/>
        <v>1812.9343999999999</v>
      </c>
      <c r="S15" s="3">
        <f t="shared" si="12"/>
        <v>1812.9343999999999</v>
      </c>
      <c r="T15" s="3">
        <f t="shared" si="12"/>
        <v>1520</v>
      </c>
      <c r="U15" s="3">
        <f t="shared" si="12"/>
        <v>1301.3087999999998</v>
      </c>
      <c r="V15" s="3">
        <f t="shared" si="12"/>
        <v>1142.9343999999999</v>
      </c>
      <c r="W15" s="3">
        <f t="shared" si="12"/>
        <v>1222.9343999999999</v>
      </c>
      <c r="X15" s="3">
        <f t="shared" si="12"/>
        <v>1372.9343999999999</v>
      </c>
      <c r="Y15" s="3">
        <f t="shared" si="12"/>
        <v>1232.9343999999999</v>
      </c>
      <c r="Z15" s="3">
        <f t="shared" si="12"/>
        <v>1102.9343999999999</v>
      </c>
      <c r="AA15" s="3">
        <f t="shared" si="12"/>
        <v>1232.9343999999999</v>
      </c>
      <c r="AB15" s="3">
        <f t="shared" si="12"/>
        <v>1542.9343999999999</v>
      </c>
      <c r="AC15" s="3">
        <f t="shared" si="12"/>
        <v>1642.9343999999999</v>
      </c>
      <c r="AD15" s="3">
        <f t="shared" si="12"/>
        <v>1560</v>
      </c>
      <c r="AE15" s="3">
        <f t="shared" si="12"/>
        <v>1570</v>
      </c>
      <c r="AF15" s="3">
        <f t="shared" si="12"/>
        <v>1570</v>
      </c>
      <c r="AG15" s="3">
        <f t="shared" si="12"/>
        <v>1347.1775999999995</v>
      </c>
      <c r="AH15" s="3">
        <f t="shared" si="12"/>
        <v>1402.9343999999999</v>
      </c>
      <c r="AI15" s="3">
        <f t="shared" si="12"/>
        <v>1162.9343999999999</v>
      </c>
      <c r="AJ15" s="3">
        <f t="shared" si="12"/>
        <v>1332.9343999999999</v>
      </c>
      <c r="AK15" s="3">
        <f t="shared" si="12"/>
        <v>1572.9343999999999</v>
      </c>
      <c r="AL15" s="3">
        <f t="shared" si="12"/>
        <v>1533.6294399999997</v>
      </c>
      <c r="AM15" s="3">
        <f t="shared" si="12"/>
        <v>1452.9343999999999</v>
      </c>
      <c r="AN15" s="3">
        <f t="shared" si="12"/>
        <v>1662.9343999999999</v>
      </c>
      <c r="AO15" s="3">
        <f t="shared" si="12"/>
        <v>1872.9343999999999</v>
      </c>
      <c r="AP15" s="3">
        <f t="shared" si="12"/>
        <v>2032.9343999999999</v>
      </c>
      <c r="AQ15" s="3">
        <f t="shared" si="12"/>
        <v>1842.9343999999999</v>
      </c>
      <c r="AR15" s="3">
        <f t="shared" si="12"/>
        <v>1892.9343999999999</v>
      </c>
      <c r="AS15" s="3">
        <f t="shared" si="12"/>
        <v>1570</v>
      </c>
      <c r="AT15" s="3">
        <f t="shared" si="12"/>
        <v>1582.9343999999999</v>
      </c>
      <c r="AU15" s="3">
        <f t="shared" si="12"/>
        <v>1540</v>
      </c>
      <c r="AV15" s="3">
        <f t="shared" si="12"/>
        <v>1396.5907199999995</v>
      </c>
      <c r="AW15" s="3">
        <f t="shared" si="12"/>
        <v>1552.9343999999999</v>
      </c>
      <c r="AX15" s="3">
        <f t="shared" si="12"/>
        <v>1372.9343999999999</v>
      </c>
      <c r="AY15" s="3">
        <f t="shared" si="12"/>
        <v>1480</v>
      </c>
      <c r="AZ15" s="3">
        <f t="shared" si="12"/>
        <v>1692.9343999999999</v>
      </c>
      <c r="BA15" s="3">
        <f t="shared" si="12"/>
        <v>1530</v>
      </c>
      <c r="BB15" s="3">
        <f t="shared" si="12"/>
        <v>1530</v>
      </c>
      <c r="BC15" s="3">
        <f t="shared" si="12"/>
        <v>1490</v>
      </c>
      <c r="BD15" s="3">
        <f t="shared" si="12"/>
        <v>1412.9343999999999</v>
      </c>
      <c r="BE15" s="3">
        <f t="shared" si="12"/>
        <v>1282.9343999999999</v>
      </c>
      <c r="BF15" s="3">
        <f t="shared" si="12"/>
        <v>1430</v>
      </c>
      <c r="BG15" s="3">
        <f t="shared" si="12"/>
        <v>1374.8070399999992</v>
      </c>
      <c r="BH15" s="3">
        <f t="shared" si="12"/>
        <v>1382.9343999999999</v>
      </c>
      <c r="BI15" s="3">
        <f t="shared" si="12"/>
        <v>1622.9343999999999</v>
      </c>
      <c r="BJ15" s="3">
        <f t="shared" si="12"/>
        <v>1397.2819199999997</v>
      </c>
      <c r="BK15" s="3">
        <f t="shared" si="12"/>
        <v>1322.9343999999999</v>
      </c>
      <c r="BL15" s="3">
        <f t="shared" si="12"/>
        <v>1922.9343999999999</v>
      </c>
      <c r="BM15" s="3">
        <f t="shared" si="12"/>
        <v>2052.9344000000001</v>
      </c>
      <c r="BN15" s="3">
        <f t="shared" si="12"/>
        <v>1872.9343999999999</v>
      </c>
      <c r="BO15" s="3">
        <f t="shared" ref="BO15:DZ15" si="13">SUM(BO2:BO10) +BO11+BO12</f>
        <v>1752.9343999999999</v>
      </c>
      <c r="BP15" s="3">
        <f t="shared" si="13"/>
        <v>1972.9343999999999</v>
      </c>
      <c r="BQ15" s="3">
        <f t="shared" si="13"/>
        <v>1942.9343999999999</v>
      </c>
      <c r="BR15" s="3">
        <f t="shared" si="13"/>
        <v>2032.9343999999999</v>
      </c>
      <c r="BS15" s="3">
        <f t="shared" si="13"/>
        <v>1632.9343999999999</v>
      </c>
      <c r="BT15" s="3">
        <f t="shared" si="13"/>
        <v>1772.9343999999999</v>
      </c>
      <c r="BU15" s="3">
        <f t="shared" si="13"/>
        <v>1852.9343999999999</v>
      </c>
      <c r="BV15" s="3">
        <f t="shared" si="13"/>
        <v>2082.9344000000001</v>
      </c>
      <c r="BW15" s="3">
        <f t="shared" si="13"/>
        <v>1952.9343999999999</v>
      </c>
      <c r="BX15" s="3">
        <f t="shared" si="13"/>
        <v>2002.9343999999999</v>
      </c>
      <c r="BY15" s="3">
        <f t="shared" si="13"/>
        <v>1882.9343999999999</v>
      </c>
      <c r="BZ15" s="3">
        <f t="shared" si="13"/>
        <v>1942.9343999999999</v>
      </c>
      <c r="CA15" s="3">
        <f t="shared" si="13"/>
        <v>1882.9343999999999</v>
      </c>
      <c r="CB15" s="3">
        <f t="shared" si="13"/>
        <v>1480</v>
      </c>
      <c r="CC15" s="3">
        <f t="shared" si="13"/>
        <v>1470</v>
      </c>
      <c r="CD15" s="3">
        <f t="shared" si="13"/>
        <v>1452.9343999999999</v>
      </c>
      <c r="CE15" s="3">
        <f t="shared" si="13"/>
        <v>1410</v>
      </c>
      <c r="CF15" s="3">
        <f t="shared" si="13"/>
        <v>1402.9343999999999</v>
      </c>
      <c r="CG15" s="3">
        <f t="shared" si="13"/>
        <v>1362.9343999999999</v>
      </c>
      <c r="CH15" s="3">
        <f t="shared" si="13"/>
        <v>1742.9343999999999</v>
      </c>
      <c r="CI15" s="3">
        <f t="shared" si="13"/>
        <v>1592.9343999999999</v>
      </c>
      <c r="CJ15" s="3">
        <f t="shared" si="13"/>
        <v>1450</v>
      </c>
      <c r="CK15" s="3">
        <f t="shared" si="13"/>
        <v>1421.3087999999998</v>
      </c>
      <c r="CL15" s="3">
        <f t="shared" si="13"/>
        <v>1372.9343999999999</v>
      </c>
      <c r="CM15" s="3">
        <f t="shared" si="13"/>
        <v>1412.9343999999999</v>
      </c>
      <c r="CN15" s="3">
        <f t="shared" si="13"/>
        <v>1462.9343999999999</v>
      </c>
      <c r="CO15" s="3">
        <f t="shared" si="13"/>
        <v>1562.9343999999999</v>
      </c>
      <c r="CP15" s="3">
        <f t="shared" si="13"/>
        <v>1672.9343999999999</v>
      </c>
      <c r="CQ15" s="3">
        <f t="shared" si="13"/>
        <v>1420</v>
      </c>
      <c r="CR15" s="3">
        <f t="shared" si="13"/>
        <v>1420</v>
      </c>
      <c r="CS15" s="3">
        <f t="shared" si="13"/>
        <v>1354.2431999999997</v>
      </c>
      <c r="CT15" s="3">
        <f t="shared" si="13"/>
        <v>1412.9343999999999</v>
      </c>
      <c r="CU15" s="3">
        <f t="shared" si="13"/>
        <v>1412.9343999999999</v>
      </c>
      <c r="CV15" s="3">
        <f t="shared" si="13"/>
        <v>1412.9343999999999</v>
      </c>
      <c r="CW15" s="3">
        <f t="shared" si="13"/>
        <v>1482.9343999999999</v>
      </c>
      <c r="CX15" s="3">
        <f t="shared" si="13"/>
        <v>1420</v>
      </c>
      <c r="CY15" s="3">
        <f t="shared" si="13"/>
        <v>1432.9343999999999</v>
      </c>
      <c r="CZ15" s="3">
        <f t="shared" si="13"/>
        <v>1410</v>
      </c>
      <c r="DA15" s="3">
        <f t="shared" si="13"/>
        <v>1422.9343999999999</v>
      </c>
      <c r="DB15" s="3">
        <f t="shared" si="13"/>
        <v>1472.9343999999999</v>
      </c>
      <c r="DC15" s="3">
        <f t="shared" si="13"/>
        <v>1652.9343999999999</v>
      </c>
      <c r="DD15" s="3">
        <f t="shared" si="13"/>
        <v>1702.9343999999999</v>
      </c>
      <c r="DE15" s="3">
        <f t="shared" si="13"/>
        <v>1652.9343999999999</v>
      </c>
      <c r="DF15" s="3">
        <f t="shared" si="13"/>
        <v>1772.9343999999999</v>
      </c>
      <c r="DG15" s="3">
        <f t="shared" si="13"/>
        <v>1622.9343999999999</v>
      </c>
      <c r="DH15" s="3">
        <f t="shared" si="13"/>
        <v>1462.9343999999999</v>
      </c>
      <c r="DI15" s="3">
        <f t="shared" si="13"/>
        <v>1422.9343999999999</v>
      </c>
      <c r="DJ15" s="3">
        <f t="shared" si="13"/>
        <v>1792.9343999999999</v>
      </c>
      <c r="DK15" s="3">
        <f t="shared" si="13"/>
        <v>1992.9343999999999</v>
      </c>
      <c r="DL15" s="3">
        <f t="shared" si="13"/>
        <v>1772.9343999999999</v>
      </c>
      <c r="DM15" s="3">
        <f t="shared" si="13"/>
        <v>1602.9343999999999</v>
      </c>
      <c r="DN15" s="3">
        <f t="shared" si="13"/>
        <v>1422.9343999999999</v>
      </c>
      <c r="DO15" s="3">
        <f t="shared" si="13"/>
        <v>1462.9343999999999</v>
      </c>
      <c r="DP15" s="3">
        <f t="shared" si="13"/>
        <v>1312.9343999999999</v>
      </c>
      <c r="DQ15" s="3">
        <f t="shared" si="13"/>
        <v>1422.9343999999999</v>
      </c>
      <c r="DR15" s="3">
        <f t="shared" si="13"/>
        <v>1442.9343999999999</v>
      </c>
      <c r="DS15" s="3">
        <f t="shared" si="13"/>
        <v>1512.9343999999999</v>
      </c>
      <c r="DT15" s="3">
        <f t="shared" si="13"/>
        <v>1652.9343999999999</v>
      </c>
      <c r="DU15" s="3">
        <f t="shared" si="13"/>
        <v>1582.9343999999999</v>
      </c>
      <c r="DV15" s="3">
        <f t="shared" si="13"/>
        <v>1472.9343999999999</v>
      </c>
      <c r="DW15" s="3">
        <f t="shared" si="13"/>
        <v>1452.9343999999999</v>
      </c>
      <c r="DX15" s="3">
        <f t="shared" si="13"/>
        <v>1532.9343999999999</v>
      </c>
      <c r="DY15" s="3">
        <f t="shared" si="13"/>
        <v>1390</v>
      </c>
      <c r="DZ15" s="3">
        <f t="shared" si="13"/>
        <v>1492.9343999999999</v>
      </c>
      <c r="EA15" s="3">
        <f t="shared" ref="EA15:GL15" si="14">SUM(EA2:EA10) +EA11+EA12</f>
        <v>1432.9343999999999</v>
      </c>
      <c r="EB15" s="3">
        <f t="shared" si="14"/>
        <v>1412.9343999999999</v>
      </c>
      <c r="EC15" s="3">
        <f t="shared" si="14"/>
        <v>1402.9343999999999</v>
      </c>
      <c r="ED15" s="3">
        <f t="shared" si="14"/>
        <v>1632.9343999999999</v>
      </c>
      <c r="EE15" s="3">
        <f t="shared" si="14"/>
        <v>1582.9343999999999</v>
      </c>
      <c r="EF15" s="3">
        <f t="shared" si="14"/>
        <v>1502.9343999999999</v>
      </c>
      <c r="EG15" s="3">
        <f t="shared" si="14"/>
        <v>1462.9343999999999</v>
      </c>
      <c r="EH15" s="3">
        <f t="shared" si="14"/>
        <v>1430</v>
      </c>
      <c r="EI15" s="3">
        <f t="shared" si="14"/>
        <v>1392.9343999999999</v>
      </c>
      <c r="EJ15" s="3">
        <f t="shared" si="14"/>
        <v>1432.9343999999999</v>
      </c>
      <c r="EK15" s="3">
        <f t="shared" si="14"/>
        <v>1402.9343999999999</v>
      </c>
      <c r="EL15" s="3">
        <f t="shared" si="14"/>
        <v>1332.9343999999999</v>
      </c>
      <c r="EM15" s="3">
        <f t="shared" si="14"/>
        <v>1512.9343999999999</v>
      </c>
      <c r="EN15" s="3">
        <f t="shared" si="14"/>
        <v>1552.9343999999999</v>
      </c>
      <c r="EO15" s="3">
        <f t="shared" si="14"/>
        <v>1422.9343999999999</v>
      </c>
      <c r="EP15" s="3">
        <f t="shared" si="14"/>
        <v>1492.9343999999999</v>
      </c>
      <c r="EQ15" s="3">
        <f t="shared" si="14"/>
        <v>1392.9343999999999</v>
      </c>
      <c r="ER15" s="3">
        <f t="shared" si="14"/>
        <v>1632.9343999999999</v>
      </c>
      <c r="ES15" s="3">
        <f t="shared" si="14"/>
        <v>1542.9343999999999</v>
      </c>
      <c r="ET15" s="3">
        <f t="shared" si="14"/>
        <v>1350</v>
      </c>
      <c r="EU15" s="3">
        <f t="shared" si="14"/>
        <v>1332.9343999999999</v>
      </c>
      <c r="EV15" s="3">
        <f t="shared" si="14"/>
        <v>1642.9343999999999</v>
      </c>
      <c r="EW15" s="3">
        <f t="shared" si="14"/>
        <v>1422.9343999999999</v>
      </c>
      <c r="EX15" s="3">
        <f t="shared" si="14"/>
        <v>1452.9343999999999</v>
      </c>
      <c r="EY15" s="3">
        <f t="shared" si="14"/>
        <v>1502.9343999999999</v>
      </c>
      <c r="EZ15" s="3">
        <f t="shared" si="14"/>
        <v>1502.9343999999999</v>
      </c>
      <c r="FA15" s="3">
        <f t="shared" si="14"/>
        <v>1462.9343999999999</v>
      </c>
      <c r="FB15" s="3">
        <f t="shared" si="14"/>
        <v>1542.9343999999999</v>
      </c>
      <c r="FC15" s="3">
        <f t="shared" si="14"/>
        <v>1562.9343999999999</v>
      </c>
      <c r="FD15" s="3">
        <f t="shared" si="14"/>
        <v>1542.9343999999999</v>
      </c>
      <c r="FE15" s="3">
        <f t="shared" si="14"/>
        <v>1842.9343999999999</v>
      </c>
      <c r="FF15" s="3">
        <f t="shared" si="14"/>
        <v>1492.9343999999999</v>
      </c>
      <c r="FG15" s="3">
        <f t="shared" si="14"/>
        <v>1422.9343999999999</v>
      </c>
      <c r="FH15" s="3">
        <f t="shared" si="14"/>
        <v>1352.9343999999999</v>
      </c>
      <c r="FI15" s="3">
        <f t="shared" si="14"/>
        <v>1380</v>
      </c>
      <c r="FJ15" s="3">
        <f t="shared" si="14"/>
        <v>1542.9343999999999</v>
      </c>
      <c r="FK15" s="3">
        <f t="shared" si="14"/>
        <v>1462.9343999999999</v>
      </c>
      <c r="FL15" s="3">
        <f t="shared" si="14"/>
        <v>1592.9343999999999</v>
      </c>
      <c r="FM15" s="3">
        <f t="shared" si="14"/>
        <v>1312.9343999999999</v>
      </c>
      <c r="FN15" s="3">
        <f t="shared" si="14"/>
        <v>1382.9343999999999</v>
      </c>
      <c r="FO15" s="3">
        <f t="shared" si="14"/>
        <v>1412.9343999999999</v>
      </c>
      <c r="FP15" s="3">
        <f t="shared" si="14"/>
        <v>1432.9343999999999</v>
      </c>
      <c r="FQ15" s="3">
        <f t="shared" si="14"/>
        <v>1362.9343999999999</v>
      </c>
      <c r="FR15" s="3">
        <f t="shared" si="14"/>
        <v>1352.9343999999999</v>
      </c>
      <c r="FS15" s="3">
        <f t="shared" si="14"/>
        <v>1412.9343999999999</v>
      </c>
      <c r="FT15" s="3">
        <f t="shared" si="14"/>
        <v>1542.9343999999999</v>
      </c>
      <c r="FU15" s="3">
        <f t="shared" si="14"/>
        <v>1662.9343999999999</v>
      </c>
      <c r="FV15" s="3">
        <f t="shared" si="14"/>
        <v>1532.9343999999999</v>
      </c>
      <c r="FW15" s="3">
        <f t="shared" si="14"/>
        <v>1592.9343999999999</v>
      </c>
      <c r="FX15" s="3">
        <f t="shared" si="14"/>
        <v>1642.9343999999999</v>
      </c>
      <c r="FY15" s="3">
        <f t="shared" si="14"/>
        <v>1412.9343999999999</v>
      </c>
      <c r="FZ15" s="3">
        <f t="shared" si="14"/>
        <v>1402.9343999999999</v>
      </c>
      <c r="GA15" s="3">
        <f t="shared" si="14"/>
        <v>1662.9343999999999</v>
      </c>
      <c r="GB15" s="3">
        <f t="shared" si="14"/>
        <v>1632.9343999999999</v>
      </c>
      <c r="GC15" s="3">
        <f t="shared" si="14"/>
        <v>1672.9343999999999</v>
      </c>
      <c r="GD15" s="3">
        <f t="shared" si="14"/>
        <v>1572.9343999999999</v>
      </c>
      <c r="GE15" s="3">
        <f t="shared" si="14"/>
        <v>1612.9343999999999</v>
      </c>
      <c r="GF15" s="3">
        <f t="shared" si="14"/>
        <v>1562.9343999999999</v>
      </c>
      <c r="GG15" s="3">
        <f t="shared" si="14"/>
        <v>1572.9343999999999</v>
      </c>
      <c r="GH15" s="3">
        <f t="shared" si="14"/>
        <v>1592.9343999999999</v>
      </c>
      <c r="GI15" s="3">
        <f t="shared" si="14"/>
        <v>1472.9343999999999</v>
      </c>
      <c r="GJ15" s="3">
        <f t="shared" si="14"/>
        <v>1462.9343999999999</v>
      </c>
      <c r="GK15" s="3">
        <f t="shared" si="14"/>
        <v>1402.9343999999999</v>
      </c>
      <c r="GL15" s="3">
        <f t="shared" si="14"/>
        <v>1360</v>
      </c>
      <c r="GM15" s="3">
        <f t="shared" ref="GM15:IX15" si="15">SUM(GM2:GM10) +GM11+GM12</f>
        <v>1360</v>
      </c>
      <c r="GN15" s="3">
        <f t="shared" si="15"/>
        <v>1372.9343999999999</v>
      </c>
      <c r="GO15" s="3">
        <f t="shared" si="15"/>
        <v>1312.9343999999999</v>
      </c>
      <c r="GP15" s="3">
        <f t="shared" si="15"/>
        <v>1382.9343999999999</v>
      </c>
      <c r="GQ15" s="3">
        <f t="shared" si="15"/>
        <v>1462.9343999999999</v>
      </c>
      <c r="GR15" s="3">
        <f t="shared" si="15"/>
        <v>1340</v>
      </c>
      <c r="GS15" s="3">
        <f t="shared" si="15"/>
        <v>1350</v>
      </c>
      <c r="GT15" s="3">
        <f t="shared" si="15"/>
        <v>1330</v>
      </c>
      <c r="GU15" s="3">
        <f t="shared" si="15"/>
        <v>1472.9343999999999</v>
      </c>
      <c r="GV15" s="3">
        <f t="shared" si="15"/>
        <v>1502.9343999999999</v>
      </c>
      <c r="GW15" s="3">
        <f t="shared" si="15"/>
        <v>1382.9343999999999</v>
      </c>
      <c r="GX15" s="3">
        <f t="shared" si="15"/>
        <v>1360</v>
      </c>
      <c r="GY15" s="3">
        <f t="shared" si="15"/>
        <v>1412.9343999999999</v>
      </c>
      <c r="GZ15" s="3">
        <f t="shared" si="15"/>
        <v>1422.9343999999999</v>
      </c>
      <c r="HA15" s="3">
        <f t="shared" si="15"/>
        <v>1622.9343999999999</v>
      </c>
      <c r="HB15" s="3">
        <f t="shared" si="15"/>
        <v>1642.9343999999999</v>
      </c>
      <c r="HC15" s="3">
        <f t="shared" si="15"/>
        <v>1392.9343999999999</v>
      </c>
      <c r="HD15" s="3">
        <f t="shared" si="15"/>
        <v>1310</v>
      </c>
      <c r="HE15" s="3">
        <f t="shared" si="15"/>
        <v>1360</v>
      </c>
      <c r="HF15" s="3">
        <f t="shared" si="15"/>
        <v>1350</v>
      </c>
      <c r="HG15" s="3">
        <f t="shared" si="15"/>
        <v>1320</v>
      </c>
      <c r="HH15" s="3">
        <f t="shared" si="15"/>
        <v>1290</v>
      </c>
      <c r="HI15" s="3">
        <f t="shared" si="15"/>
        <v>1292.9343999999999</v>
      </c>
      <c r="HJ15" s="3">
        <f t="shared" si="15"/>
        <v>1292.9343999999999</v>
      </c>
      <c r="HK15" s="3">
        <f t="shared" si="15"/>
        <v>1272.9343999999999</v>
      </c>
      <c r="HL15" s="3">
        <f t="shared" si="15"/>
        <v>1362.9343999999999</v>
      </c>
      <c r="HM15" s="3">
        <f t="shared" si="15"/>
        <v>1332.9343999999999</v>
      </c>
      <c r="HN15" s="3">
        <f t="shared" si="15"/>
        <v>1572.9343999999999</v>
      </c>
      <c r="HO15" s="3">
        <f t="shared" si="15"/>
        <v>1392.9343999999999</v>
      </c>
      <c r="HP15" s="3">
        <f t="shared" si="15"/>
        <v>1752.9343999999999</v>
      </c>
      <c r="HQ15" s="3">
        <f t="shared" si="15"/>
        <v>1632.9343999999999</v>
      </c>
      <c r="HR15" s="3">
        <f t="shared" si="15"/>
        <v>1432.9343999999999</v>
      </c>
      <c r="HS15" s="3">
        <f t="shared" si="15"/>
        <v>1452.9343999999999</v>
      </c>
      <c r="HT15" s="3">
        <f t="shared" si="15"/>
        <v>1422.9343999999999</v>
      </c>
      <c r="HU15" s="3">
        <f t="shared" si="15"/>
        <v>1542.9343999999999</v>
      </c>
      <c r="HV15" s="3">
        <f t="shared" si="15"/>
        <v>1442.9343999999999</v>
      </c>
      <c r="HW15" s="3">
        <f t="shared" si="15"/>
        <v>1542.9343999999999</v>
      </c>
      <c r="HX15" s="3">
        <f t="shared" si="15"/>
        <v>1462.9343999999999</v>
      </c>
      <c r="HY15" s="3">
        <f t="shared" si="15"/>
        <v>1502.9343999999999</v>
      </c>
      <c r="HZ15" s="3">
        <f t="shared" si="15"/>
        <v>1292.9343999999999</v>
      </c>
      <c r="IA15" s="3">
        <f t="shared" si="15"/>
        <v>1332.9343999999999</v>
      </c>
      <c r="IB15" s="3">
        <f t="shared" si="15"/>
        <v>1422.9343999999999</v>
      </c>
      <c r="IC15" s="3">
        <f t="shared" si="15"/>
        <v>1362.9343999999999</v>
      </c>
      <c r="ID15" s="3">
        <f t="shared" si="15"/>
        <v>1412.9343999999999</v>
      </c>
      <c r="IE15" s="3">
        <f t="shared" si="15"/>
        <v>1372.9343999999999</v>
      </c>
      <c r="IF15" s="3">
        <f t="shared" si="15"/>
        <v>1330</v>
      </c>
      <c r="IG15" s="3">
        <f t="shared" si="15"/>
        <v>1380</v>
      </c>
      <c r="IH15" s="3">
        <f t="shared" si="15"/>
        <v>1380</v>
      </c>
      <c r="II15" s="3">
        <f t="shared" si="15"/>
        <v>1357.1775999999995</v>
      </c>
      <c r="IJ15" s="3">
        <f t="shared" si="15"/>
        <v>1282.9343999999999</v>
      </c>
      <c r="IK15" s="3">
        <f t="shared" si="15"/>
        <v>1362.9343999999999</v>
      </c>
      <c r="IL15" s="3">
        <f t="shared" si="15"/>
        <v>1412.9343999999999</v>
      </c>
      <c r="IM15" s="3">
        <f t="shared" si="15"/>
        <v>1392.9343999999999</v>
      </c>
      <c r="IN15" s="3">
        <f t="shared" si="15"/>
        <v>1542.9343999999999</v>
      </c>
      <c r="IO15" s="3">
        <f t="shared" si="15"/>
        <v>1532.9343999999999</v>
      </c>
      <c r="IP15" s="3">
        <f t="shared" si="15"/>
        <v>1622.9343999999999</v>
      </c>
      <c r="IQ15" s="3">
        <f t="shared" si="15"/>
        <v>1502.9343999999999</v>
      </c>
      <c r="IR15" s="3">
        <f t="shared" si="15"/>
        <v>1222.9343999999999</v>
      </c>
      <c r="IS15" s="3">
        <f t="shared" si="15"/>
        <v>1152.9343999999999</v>
      </c>
      <c r="IT15" s="3">
        <f t="shared" si="15"/>
        <v>1280</v>
      </c>
      <c r="IU15" s="3">
        <f t="shared" si="15"/>
        <v>1492.9343999999999</v>
      </c>
      <c r="IV15" s="3">
        <f t="shared" si="15"/>
        <v>1552.9343999999999</v>
      </c>
      <c r="IW15" s="3">
        <f t="shared" si="15"/>
        <v>1452.9343999999999</v>
      </c>
      <c r="IX15" s="3">
        <f t="shared" si="15"/>
        <v>1502.9343999999999</v>
      </c>
      <c r="IY15" s="3">
        <f t="shared" ref="IY15:LJ15" si="16">SUM(IY2:IY10) +IY11+IY12</f>
        <v>1312.9343999999999</v>
      </c>
      <c r="IZ15" s="3">
        <f t="shared" si="16"/>
        <v>1622.9343999999999</v>
      </c>
      <c r="JA15" s="3">
        <f t="shared" si="16"/>
        <v>1320</v>
      </c>
      <c r="JB15" s="3">
        <f t="shared" si="16"/>
        <v>1712.9343999999999</v>
      </c>
      <c r="JC15" s="3">
        <f t="shared" si="16"/>
        <v>1642.9343999999999</v>
      </c>
      <c r="JD15" s="3">
        <f t="shared" si="16"/>
        <v>1382.9343999999999</v>
      </c>
      <c r="JE15" s="3">
        <f t="shared" si="16"/>
        <v>1300</v>
      </c>
      <c r="JF15" s="3">
        <f t="shared" si="16"/>
        <v>1372.9343999999999</v>
      </c>
      <c r="JG15" s="3">
        <f t="shared" si="16"/>
        <v>1402.9343999999999</v>
      </c>
      <c r="JH15" s="3">
        <f t="shared" si="16"/>
        <v>1330</v>
      </c>
      <c r="JI15" s="3">
        <f t="shared" si="16"/>
        <v>1330</v>
      </c>
      <c r="JJ15" s="3">
        <f t="shared" si="16"/>
        <v>1314.2431999999997</v>
      </c>
      <c r="JK15" s="3">
        <f t="shared" si="16"/>
        <v>1342.9343999999999</v>
      </c>
      <c r="JL15" s="3">
        <f t="shared" si="16"/>
        <v>1462.9343999999999</v>
      </c>
      <c r="JM15" s="3">
        <f t="shared" si="16"/>
        <v>1822.9343999999999</v>
      </c>
      <c r="JN15" s="3">
        <f t="shared" si="16"/>
        <v>1842.9343999999999</v>
      </c>
      <c r="JO15" s="3">
        <f t="shared" si="16"/>
        <v>1942.9343999999999</v>
      </c>
      <c r="JP15" s="3">
        <f t="shared" si="16"/>
        <v>1502.9343999999999</v>
      </c>
      <c r="JQ15" s="3">
        <f t="shared" si="16"/>
        <v>1522.9343999999999</v>
      </c>
      <c r="JR15" s="3">
        <f t="shared" si="16"/>
        <v>1372.9343999999999</v>
      </c>
      <c r="JS15" s="3">
        <f t="shared" si="16"/>
        <v>1332.9343999999999</v>
      </c>
      <c r="JT15" s="3">
        <f t="shared" si="16"/>
        <v>1402.9343999999999</v>
      </c>
      <c r="JU15" s="3">
        <f t="shared" si="16"/>
        <v>1442.9343999999999</v>
      </c>
      <c r="JV15" s="3">
        <f t="shared" si="16"/>
        <v>1320</v>
      </c>
      <c r="JW15" s="3">
        <f t="shared" si="16"/>
        <v>1602.9343999999999</v>
      </c>
      <c r="JX15" s="3">
        <f t="shared" si="16"/>
        <v>1652.9343999999999</v>
      </c>
      <c r="JY15" s="3">
        <f t="shared" si="16"/>
        <v>1782.9343999999999</v>
      </c>
      <c r="JZ15" s="3">
        <f t="shared" si="16"/>
        <v>1952.9343999999999</v>
      </c>
      <c r="KA15" s="3">
        <f t="shared" si="16"/>
        <v>1752.9343999999999</v>
      </c>
      <c r="KB15" s="3">
        <f t="shared" si="16"/>
        <v>1582.9343999999999</v>
      </c>
      <c r="KC15" s="3">
        <f t="shared" si="16"/>
        <v>1502.9343999999999</v>
      </c>
      <c r="KD15" s="3">
        <f t="shared" si="16"/>
        <v>1380</v>
      </c>
      <c r="KE15" s="3">
        <f t="shared" si="16"/>
        <v>1532.9343999999999</v>
      </c>
      <c r="KF15" s="3">
        <f t="shared" si="16"/>
        <v>1432.9343999999999</v>
      </c>
      <c r="KG15" s="3">
        <f t="shared" si="16"/>
        <v>1632.9343999999999</v>
      </c>
      <c r="KH15" s="3">
        <f t="shared" si="16"/>
        <v>1532.9343999999999</v>
      </c>
      <c r="KI15" s="3">
        <f t="shared" si="16"/>
        <v>1242.9343999999999</v>
      </c>
      <c r="KJ15" s="3">
        <f t="shared" si="16"/>
        <v>1330</v>
      </c>
      <c r="KK15" s="3">
        <f t="shared" si="16"/>
        <v>1380</v>
      </c>
      <c r="KL15" s="3">
        <f t="shared" si="16"/>
        <v>1324.2431999999997</v>
      </c>
      <c r="KM15" s="3">
        <f t="shared" si="16"/>
        <v>1352.9343999999999</v>
      </c>
      <c r="KN15" s="3">
        <f t="shared" si="16"/>
        <v>1632.9343999999999</v>
      </c>
      <c r="KO15" s="3">
        <f t="shared" si="16"/>
        <v>1842.9343999999999</v>
      </c>
      <c r="KP15" s="3">
        <f t="shared" si="16"/>
        <v>1722.9343999999999</v>
      </c>
      <c r="KQ15" s="3">
        <f t="shared" si="16"/>
        <v>1380</v>
      </c>
      <c r="KR15" s="3">
        <f t="shared" si="16"/>
        <v>1410</v>
      </c>
      <c r="KS15" s="3">
        <f t="shared" si="16"/>
        <v>1274.2431999999997</v>
      </c>
      <c r="KT15" s="3">
        <f t="shared" si="16"/>
        <v>1322.9343999999999</v>
      </c>
      <c r="KU15" s="3">
        <f t="shared" si="16"/>
        <v>1492.9343999999999</v>
      </c>
      <c r="KV15" s="3">
        <f t="shared" si="16"/>
        <v>1662.9343999999999</v>
      </c>
      <c r="KW15" s="3">
        <f t="shared" si="16"/>
        <v>1352.9343999999999</v>
      </c>
      <c r="KX15" s="3">
        <f t="shared" si="16"/>
        <v>1380</v>
      </c>
      <c r="KY15" s="3">
        <f t="shared" si="16"/>
        <v>1420</v>
      </c>
      <c r="KZ15" s="3">
        <f t="shared" si="16"/>
        <v>1204.2431999999997</v>
      </c>
      <c r="LA15" s="3">
        <f t="shared" si="16"/>
        <v>1362.9343999999999</v>
      </c>
      <c r="LB15" s="3">
        <f t="shared" si="16"/>
        <v>1212.9343999999999</v>
      </c>
      <c r="LC15" s="3">
        <f t="shared" si="16"/>
        <v>1212.9343999999999</v>
      </c>
      <c r="LD15" s="3">
        <f t="shared" si="16"/>
        <v>1232.9343999999999</v>
      </c>
      <c r="LE15" s="3">
        <f t="shared" si="16"/>
        <v>1472.9343999999999</v>
      </c>
      <c r="LF15" s="3">
        <f t="shared" si="16"/>
        <v>1592.9343999999999</v>
      </c>
      <c r="LG15" s="3">
        <f t="shared" si="16"/>
        <v>1460</v>
      </c>
      <c r="LH15" s="3">
        <f t="shared" si="16"/>
        <v>1442.9343999999999</v>
      </c>
      <c r="LI15" s="3">
        <f t="shared" si="16"/>
        <v>1552.9343999999999</v>
      </c>
      <c r="LJ15" s="3">
        <f t="shared" si="16"/>
        <v>1382.9343999999999</v>
      </c>
      <c r="LK15" s="3">
        <f t="shared" ref="LK15:NC15" si="17">SUM(LK2:LK10) +LK11+LK12</f>
        <v>1352.9343999999999</v>
      </c>
      <c r="LL15" s="3">
        <f t="shared" si="17"/>
        <v>1462.9343999999999</v>
      </c>
      <c r="LM15" s="3">
        <f t="shared" si="17"/>
        <v>1500</v>
      </c>
      <c r="LN15" s="3">
        <f t="shared" si="17"/>
        <v>1311.3087999999998</v>
      </c>
      <c r="LO15" s="3">
        <f t="shared" si="17"/>
        <v>1172.9343999999999</v>
      </c>
      <c r="LP15" s="3">
        <f t="shared" si="17"/>
        <v>1322.9343999999999</v>
      </c>
      <c r="LQ15" s="3">
        <f t="shared" si="17"/>
        <v>1692.9343999999999</v>
      </c>
      <c r="LR15" s="3">
        <f t="shared" si="17"/>
        <v>1372.9343999999999</v>
      </c>
      <c r="LS15" s="3">
        <f t="shared" si="17"/>
        <v>1338.3743999999999</v>
      </c>
      <c r="LT15" s="3">
        <f t="shared" si="17"/>
        <v>1282.9343999999999</v>
      </c>
      <c r="LU15" s="3">
        <f t="shared" si="17"/>
        <v>1572.9343999999999</v>
      </c>
      <c r="LV15" s="3">
        <f t="shared" si="17"/>
        <v>1912.9343999999999</v>
      </c>
      <c r="LW15" s="3">
        <f t="shared" si="17"/>
        <v>1712.9343999999999</v>
      </c>
      <c r="LX15" s="3">
        <f t="shared" si="17"/>
        <v>1282.9343999999999</v>
      </c>
      <c r="LY15" s="3">
        <f t="shared" si="17"/>
        <v>1190</v>
      </c>
      <c r="LZ15" s="3">
        <f t="shared" si="17"/>
        <v>1420</v>
      </c>
      <c r="MA15" s="3">
        <f t="shared" si="17"/>
        <v>1500</v>
      </c>
      <c r="MB15" s="3">
        <f t="shared" si="17"/>
        <v>1437.1775999999995</v>
      </c>
      <c r="MC15" s="3">
        <f t="shared" si="17"/>
        <v>1492.9343999999999</v>
      </c>
      <c r="MD15" s="3">
        <f t="shared" si="17"/>
        <v>1922.9343999999999</v>
      </c>
      <c r="ME15" s="3">
        <f t="shared" si="17"/>
        <v>1892.9343999999999</v>
      </c>
      <c r="MF15" s="3">
        <f t="shared" si="17"/>
        <v>1972.9343999999999</v>
      </c>
      <c r="MG15" s="3">
        <f t="shared" si="17"/>
        <v>1812.9343999999999</v>
      </c>
      <c r="MH15" s="3">
        <f t="shared" si="17"/>
        <v>1632.9343999999999</v>
      </c>
      <c r="MI15" s="3">
        <f t="shared" si="17"/>
        <v>1580</v>
      </c>
      <c r="MJ15" s="3">
        <f t="shared" si="17"/>
        <v>1540</v>
      </c>
      <c r="MK15" s="3">
        <f t="shared" si="17"/>
        <v>1612.9343999999999</v>
      </c>
      <c r="ML15" s="3">
        <f t="shared" si="17"/>
        <v>1892.9343999999999</v>
      </c>
      <c r="MM15" s="3">
        <f t="shared" si="17"/>
        <v>1922.9343999999999</v>
      </c>
      <c r="MN15" s="3">
        <f t="shared" si="17"/>
        <v>1502.9343999999999</v>
      </c>
      <c r="MO15" s="3">
        <f t="shared" si="17"/>
        <v>1582.9343999999999</v>
      </c>
      <c r="MP15" s="3">
        <f t="shared" si="17"/>
        <v>1482.9343999999999</v>
      </c>
      <c r="MQ15" s="3">
        <f t="shared" si="17"/>
        <v>1622.9343999999999</v>
      </c>
      <c r="MR15" s="3">
        <f t="shared" si="17"/>
        <v>1702.9343999999999</v>
      </c>
      <c r="MS15" s="3">
        <f t="shared" si="17"/>
        <v>1492.9343999999999</v>
      </c>
      <c r="MT15" s="3">
        <f t="shared" si="17"/>
        <v>1462.9343999999999</v>
      </c>
      <c r="MU15" s="3">
        <f t="shared" si="17"/>
        <v>1662.9343999999999</v>
      </c>
      <c r="MV15" s="3">
        <f t="shared" si="17"/>
        <v>1512.9343999999999</v>
      </c>
      <c r="MW15" s="3">
        <f t="shared" si="17"/>
        <v>1342.9343999999999</v>
      </c>
      <c r="MX15" s="3">
        <f t="shared" si="17"/>
        <v>1202.9343999999999</v>
      </c>
      <c r="MY15" s="3">
        <f t="shared" si="17"/>
        <v>1192.9343999999999</v>
      </c>
      <c r="MZ15" s="3">
        <f t="shared" si="17"/>
        <v>1222.9343999999999</v>
      </c>
      <c r="NA15" s="3">
        <f t="shared" si="17"/>
        <v>1422.9343999999999</v>
      </c>
      <c r="NB15" s="3">
        <f t="shared" si="17"/>
        <v>1742.9343999999999</v>
      </c>
      <c r="NC15" s="3">
        <f t="shared" si="17"/>
        <v>1502.9343999999999</v>
      </c>
    </row>
    <row r="16" spans="1:367" s="3" customFormat="1" ht="11.25" x14ac:dyDescent="0.25">
      <c r="B16" s="3" t="s">
        <v>29</v>
      </c>
      <c r="C16" s="3">
        <f>C15-IF(C14&gt;0,C14,0)</f>
        <v>1090</v>
      </c>
      <c r="D16" s="3">
        <f t="shared" ref="D16:G16" si="18">D15-IF(D14&gt;0,D14,0)</f>
        <v>1370</v>
      </c>
      <c r="E16" s="3">
        <f t="shared" si="18"/>
        <v>1420</v>
      </c>
      <c r="F16" s="3">
        <f t="shared" si="18"/>
        <v>1470</v>
      </c>
      <c r="G16" s="3">
        <f t="shared" si="18"/>
        <v>1310</v>
      </c>
      <c r="H16" s="3">
        <f t="shared" ref="H16" si="19">H15-IF(H14&gt;0,H14,0)</f>
        <v>1180</v>
      </c>
      <c r="I16" s="3">
        <f t="shared" ref="I16" si="20">I15-IF(I14&gt;0,I14,0)</f>
        <v>1500</v>
      </c>
      <c r="J16" s="3">
        <f t="shared" ref="J16:K16" si="21">J15-IF(J14&gt;0,J14,0)</f>
        <v>1610</v>
      </c>
      <c r="K16" s="3">
        <f t="shared" si="21"/>
        <v>1620</v>
      </c>
      <c r="L16" s="3">
        <f t="shared" ref="L16" si="22">L15-IF(L14&gt;0,L14,0)</f>
        <v>1468.3743999999999</v>
      </c>
      <c r="M16" s="3">
        <f t="shared" ref="M16" si="23">M15-IF(M14&gt;0,M14,0)</f>
        <v>1532.9343999999999</v>
      </c>
      <c r="N16" s="3">
        <f t="shared" ref="N16:O16" si="24">N15-IF(N14&gt;0,N14,0)</f>
        <v>1380</v>
      </c>
      <c r="O16" s="3">
        <f t="shared" si="24"/>
        <v>1310</v>
      </c>
      <c r="P16" s="3">
        <f t="shared" ref="P16" si="25">P15-IF(P14&gt;0,P14,0)</f>
        <v>1590</v>
      </c>
      <c r="Q16" s="3">
        <f t="shared" ref="Q16" si="26">Q15-IF(Q14&gt;0,Q14,0)</f>
        <v>1600</v>
      </c>
      <c r="R16" s="3">
        <f t="shared" ref="R16:S16" si="27">R15-IF(R14&gt;0,R14,0)</f>
        <v>1590</v>
      </c>
      <c r="S16" s="3">
        <f t="shared" si="27"/>
        <v>1610</v>
      </c>
      <c r="T16" s="3">
        <f t="shared" ref="T16" si="28">T15-IF(T14&gt;0,T14,0)</f>
        <v>1520</v>
      </c>
      <c r="U16" s="3">
        <f t="shared" ref="U16" si="29">U15-IF(U14&gt;0,U14,0)</f>
        <v>1301.3087999999998</v>
      </c>
      <c r="V16" s="3">
        <f t="shared" ref="V16:W16" si="30">V15-IF(V14&gt;0,V14,0)</f>
        <v>1142.9343999999999</v>
      </c>
      <c r="W16" s="3">
        <f t="shared" si="30"/>
        <v>1222.9343999999999</v>
      </c>
      <c r="X16" s="3">
        <f t="shared" ref="X16" si="31">X15-IF(X14&gt;0,X14,0)</f>
        <v>1372.9343999999999</v>
      </c>
      <c r="Y16" s="3">
        <f t="shared" ref="Y16" si="32">Y15-IF(Y14&gt;0,Y14,0)</f>
        <v>1232.9343999999999</v>
      </c>
      <c r="Z16" s="3">
        <f t="shared" ref="Z16:AA16" si="33">Z15-IF(Z14&gt;0,Z14,0)</f>
        <v>1102.9343999999999</v>
      </c>
      <c r="AA16" s="3">
        <f t="shared" si="33"/>
        <v>1232.9343999999999</v>
      </c>
      <c r="AB16" s="3">
        <f t="shared" ref="AB16" si="34">AB15-IF(AB14&gt;0,AB14,0)</f>
        <v>1390</v>
      </c>
      <c r="AC16" s="3">
        <f t="shared" ref="AC16" si="35">AC15-IF(AC14&gt;0,AC14,0)</f>
        <v>1250</v>
      </c>
      <c r="AD16" s="3">
        <f t="shared" ref="AD16:AE16" si="36">AD15-IF(AD14&gt;0,AD14,0)</f>
        <v>1560</v>
      </c>
      <c r="AE16" s="3">
        <f t="shared" si="36"/>
        <v>1570</v>
      </c>
      <c r="AF16" s="3">
        <f t="shared" ref="AF16" si="37">AF15-IF(AF14&gt;0,AF14,0)</f>
        <v>1570</v>
      </c>
      <c r="AG16" s="3">
        <f t="shared" ref="AG16" si="38">AG15-IF(AG14&gt;0,AG14,0)</f>
        <v>1347.1775999999995</v>
      </c>
      <c r="AH16" s="3">
        <f t="shared" ref="AH16:AI16" si="39">AH15-IF(AH14&gt;0,AH14,0)</f>
        <v>1402.9343999999999</v>
      </c>
      <c r="AI16" s="3">
        <f t="shared" si="39"/>
        <v>1162.9343999999999</v>
      </c>
      <c r="AJ16" s="3">
        <f t="shared" ref="AJ16" si="40">AJ15-IF(AJ14&gt;0,AJ14,0)</f>
        <v>1230</v>
      </c>
      <c r="AK16" s="3">
        <f t="shared" ref="AK16" si="41">AK15-IF(AK14&gt;0,AK14,0)</f>
        <v>1550</v>
      </c>
      <c r="AL16" s="3">
        <f t="shared" ref="AL16:AM16" si="42">AL15-IF(AL14&gt;0,AL14,0)</f>
        <v>1533.6294399999997</v>
      </c>
      <c r="AM16" s="3">
        <f t="shared" si="42"/>
        <v>1452.9343999999999</v>
      </c>
      <c r="AN16" s="3">
        <f t="shared" ref="AN16" si="43">AN15-IF(AN14&gt;0,AN14,0)</f>
        <v>1610</v>
      </c>
      <c r="AO16" s="3">
        <f t="shared" ref="AO16" si="44">AO15-IF(AO14&gt;0,AO14,0)</f>
        <v>1590</v>
      </c>
      <c r="AP16" s="3">
        <f t="shared" ref="AP16:AQ16" si="45">AP15-IF(AP14&gt;0,AP14,0)</f>
        <v>1410</v>
      </c>
      <c r="AQ16" s="3">
        <f t="shared" si="45"/>
        <v>1270</v>
      </c>
      <c r="AR16" s="3">
        <f t="shared" ref="AR16" si="46">AR15-IF(AR14&gt;0,AR14,0)</f>
        <v>1590</v>
      </c>
      <c r="AS16" s="3">
        <f t="shared" ref="AS16" si="47">AS15-IF(AS14&gt;0,AS14,0)</f>
        <v>1570</v>
      </c>
      <c r="AT16" s="3">
        <f t="shared" ref="AT16:AU16" si="48">AT15-IF(AT14&gt;0,AT14,0)</f>
        <v>1580</v>
      </c>
      <c r="AU16" s="3">
        <f t="shared" si="48"/>
        <v>1540</v>
      </c>
      <c r="AV16" s="3">
        <f t="shared" ref="AV16" si="49">AV15-IF(AV14&gt;0,AV14,0)</f>
        <v>1396.5907199999995</v>
      </c>
      <c r="AW16" s="3">
        <f t="shared" ref="AW16" si="50">AW15-IF(AW14&gt;0,AW14,0)</f>
        <v>1300</v>
      </c>
      <c r="AX16" s="3">
        <f t="shared" ref="AX16:AY16" si="51">AX15-IF(AX14&gt;0,AX14,0)</f>
        <v>1180</v>
      </c>
      <c r="AY16" s="3">
        <f t="shared" si="51"/>
        <v>1480</v>
      </c>
      <c r="AZ16" s="3">
        <f t="shared" ref="AZ16" si="52">AZ15-IF(AZ14&gt;0,AZ14,0)</f>
        <v>1560</v>
      </c>
      <c r="BA16" s="3">
        <f t="shared" ref="BA16" si="53">BA15-IF(BA14&gt;0,BA14,0)</f>
        <v>1530</v>
      </c>
      <c r="BB16" s="3">
        <f t="shared" ref="BB16:BC16" si="54">BB15-IF(BB14&gt;0,BB14,0)</f>
        <v>1530</v>
      </c>
      <c r="BC16" s="3">
        <f t="shared" si="54"/>
        <v>1490</v>
      </c>
      <c r="BD16" s="3">
        <f t="shared" ref="BD16" si="55">BD15-IF(BD14&gt;0,BD14,0)</f>
        <v>1280</v>
      </c>
      <c r="BE16" s="3">
        <f t="shared" ref="BE16" si="56">BE15-IF(BE14&gt;0,BE14,0)</f>
        <v>1160</v>
      </c>
      <c r="BF16" s="3">
        <f t="shared" ref="BF16:BG16" si="57">BF15-IF(BF14&gt;0,BF14,0)</f>
        <v>1430</v>
      </c>
      <c r="BG16" s="3">
        <f t="shared" si="57"/>
        <v>1374.8070399999992</v>
      </c>
      <c r="BH16" s="3">
        <f t="shared" ref="BH16" si="58">BH15-IF(BH14&gt;0,BH14,0)</f>
        <v>1382.9343999999999</v>
      </c>
      <c r="BI16" s="3">
        <f t="shared" ref="BI16" si="59">BI15-IF(BI14&gt;0,BI14,0)</f>
        <v>1480</v>
      </c>
      <c r="BJ16" s="3">
        <f t="shared" ref="BJ16:BK16" si="60">BJ15-IF(BJ14&gt;0,BJ14,0)</f>
        <v>1397.2819199999997</v>
      </c>
      <c r="BK16" s="3">
        <f t="shared" si="60"/>
        <v>1270</v>
      </c>
      <c r="BL16" s="3">
        <f t="shared" ref="BL16" si="61">BL15-IF(BL14&gt;0,BL14,0)</f>
        <v>1190</v>
      </c>
      <c r="BM16" s="3">
        <f t="shared" ref="BM16" si="62">BM15-IF(BM14&gt;0,BM14,0)</f>
        <v>1470</v>
      </c>
      <c r="BN16" s="3">
        <f t="shared" ref="BN16:BO16" si="63">BN15-IF(BN14&gt;0,BN14,0)</f>
        <v>1500</v>
      </c>
      <c r="BO16" s="3">
        <f t="shared" si="63"/>
        <v>1490</v>
      </c>
      <c r="BP16" s="3">
        <f t="shared" ref="BP16" si="64">BP15-IF(BP14&gt;0,BP14,0)</f>
        <v>1500</v>
      </c>
      <c r="BQ16" s="3">
        <f t="shared" ref="BQ16" si="65">BQ15-IF(BQ14&gt;0,BQ14,0)</f>
        <v>1490</v>
      </c>
      <c r="BR16" s="3">
        <f t="shared" ref="BR16:BS16" si="66">BR15-IF(BR14&gt;0,BR14,0)</f>
        <v>1300</v>
      </c>
      <c r="BS16" s="3">
        <f t="shared" si="66"/>
        <v>1170</v>
      </c>
      <c r="BT16" s="3">
        <f t="shared" ref="BT16" si="67">BT15-IF(BT14&gt;0,BT14,0)</f>
        <v>1480</v>
      </c>
      <c r="BU16" s="3">
        <f t="shared" ref="BU16" si="68">BU15-IF(BU14&gt;0,BU14,0)</f>
        <v>1490</v>
      </c>
      <c r="BV16" s="3">
        <f t="shared" ref="BV16:BW16" si="69">BV15-IF(BV14&gt;0,BV14,0)</f>
        <v>1550</v>
      </c>
      <c r="BW16" s="3">
        <f t="shared" si="69"/>
        <v>1550</v>
      </c>
      <c r="BX16" s="3">
        <f t="shared" ref="BX16" si="70">BX15-IF(BX14&gt;0,BX14,0)</f>
        <v>1530</v>
      </c>
      <c r="BY16" s="3">
        <f t="shared" ref="BY16" si="71">BY15-IF(BY14&gt;0,BY14,0)</f>
        <v>1300</v>
      </c>
      <c r="BZ16" s="3">
        <f t="shared" ref="BZ16:CA16" si="72">BZ15-IF(BZ14&gt;0,BZ14,0)</f>
        <v>1210</v>
      </c>
      <c r="CA16" s="3">
        <f t="shared" si="72"/>
        <v>1490</v>
      </c>
      <c r="CB16" s="3">
        <f t="shared" ref="CB16" si="73">CB15-IF(CB14&gt;0,CB14,0)</f>
        <v>1480</v>
      </c>
      <c r="CC16" s="3">
        <f t="shared" ref="CC16" si="74">CC15-IF(CC14&gt;0,CC14,0)</f>
        <v>1470</v>
      </c>
      <c r="CD16" s="3">
        <f t="shared" ref="CD16:CE16" si="75">CD15-IF(CD14&gt;0,CD14,0)</f>
        <v>1450</v>
      </c>
      <c r="CE16" s="3">
        <f t="shared" si="75"/>
        <v>1410</v>
      </c>
      <c r="CF16" s="3">
        <f t="shared" ref="CF16" si="76">CF15-IF(CF14&gt;0,CF14,0)</f>
        <v>1220</v>
      </c>
      <c r="CG16" s="3">
        <f t="shared" ref="CG16" si="77">CG15-IF(CG14&gt;0,CG14,0)</f>
        <v>1110</v>
      </c>
      <c r="CH16" s="3">
        <f t="shared" ref="CH16:CI16" si="78">CH15-IF(CH14&gt;0,CH14,0)</f>
        <v>1440</v>
      </c>
      <c r="CI16" s="3">
        <f t="shared" si="78"/>
        <v>1460</v>
      </c>
      <c r="CJ16" s="3">
        <f t="shared" ref="CJ16" si="79">CJ15-IF(CJ14&gt;0,CJ14,0)</f>
        <v>1450</v>
      </c>
      <c r="CK16" s="3">
        <f t="shared" ref="CK16" si="80">CK15-IF(CK14&gt;0,CK14,0)</f>
        <v>1421.3087999999998</v>
      </c>
      <c r="CL16" s="3">
        <f t="shared" ref="CL16:CM16" si="81">CL15-IF(CL14&gt;0,CL14,0)</f>
        <v>1372.9343999999999</v>
      </c>
      <c r="CM16" s="3">
        <f t="shared" si="81"/>
        <v>1190</v>
      </c>
      <c r="CN16" s="3">
        <f t="shared" ref="CN16" si="82">CN15-IF(CN14&gt;0,CN14,0)</f>
        <v>1070</v>
      </c>
      <c r="CO16" s="3">
        <f t="shared" ref="CO16" si="83">CO15-IF(CO14&gt;0,CO14,0)</f>
        <v>1380</v>
      </c>
      <c r="CP16" s="3">
        <f t="shared" ref="CP16:CQ16" si="84">CP15-IF(CP14&gt;0,CP14,0)</f>
        <v>1440</v>
      </c>
      <c r="CQ16" s="3">
        <f t="shared" si="84"/>
        <v>1420</v>
      </c>
      <c r="CR16" s="3">
        <f t="shared" ref="CR16" si="85">CR15-IF(CR14&gt;0,CR14,0)</f>
        <v>1420</v>
      </c>
      <c r="CS16" s="3">
        <f t="shared" ref="CS16" si="86">CS15-IF(CS14&gt;0,CS14,0)</f>
        <v>1354.2431999999997</v>
      </c>
      <c r="CT16" s="3">
        <f t="shared" ref="CT16:CU16" si="87">CT15-IF(CT14&gt;0,CT14,0)</f>
        <v>1200</v>
      </c>
      <c r="CU16" s="3">
        <f t="shared" si="87"/>
        <v>1090</v>
      </c>
      <c r="CV16" s="3">
        <f t="shared" ref="CV16" si="88">CV15-IF(CV14&gt;0,CV14,0)</f>
        <v>1370</v>
      </c>
      <c r="CW16" s="3">
        <f t="shared" ref="CW16" si="89">CW15-IF(CW14&gt;0,CW14,0)</f>
        <v>1430</v>
      </c>
      <c r="CX16" s="3">
        <f t="shared" ref="CX16:CY16" si="90">CX15-IF(CX14&gt;0,CX14,0)</f>
        <v>1420</v>
      </c>
      <c r="CY16" s="3">
        <f t="shared" si="90"/>
        <v>1420</v>
      </c>
      <c r="CZ16" s="3">
        <f t="shared" ref="CZ16" si="91">CZ15-IF(CZ14&gt;0,CZ14,0)</f>
        <v>1410</v>
      </c>
      <c r="DA16" s="3">
        <f t="shared" ref="DA16" si="92">DA15-IF(DA14&gt;0,DA14,0)</f>
        <v>1240</v>
      </c>
      <c r="DB16" s="3">
        <f t="shared" ref="DB16:DC16" si="93">DB15-IF(DB14&gt;0,DB14,0)</f>
        <v>1130</v>
      </c>
      <c r="DC16" s="3">
        <f t="shared" si="93"/>
        <v>1370</v>
      </c>
      <c r="DD16" s="3">
        <f t="shared" ref="DD16" si="94">DD15-IF(DD14&gt;0,DD14,0)</f>
        <v>1430</v>
      </c>
      <c r="DE16" s="3">
        <f t="shared" ref="DE16" si="95">DE15-IF(DE14&gt;0,DE14,0)</f>
        <v>1410</v>
      </c>
      <c r="DF16" s="3">
        <f t="shared" ref="DF16:DG16" si="96">DF15-IF(DF14&gt;0,DF14,0)</f>
        <v>1370</v>
      </c>
      <c r="DG16" s="3">
        <f t="shared" si="96"/>
        <v>1080</v>
      </c>
      <c r="DH16" s="3">
        <f t="shared" ref="DH16" si="97">DH15-IF(DH14&gt;0,DH14,0)</f>
        <v>1060</v>
      </c>
      <c r="DI16" s="3">
        <f t="shared" ref="DI16" si="98">DI15-IF(DI14&gt;0,DI14,0)</f>
        <v>950</v>
      </c>
      <c r="DJ16" s="3">
        <f t="shared" ref="DJ16:DK16" si="99">DJ15-IF(DJ14&gt;0,DJ14,0)</f>
        <v>1010</v>
      </c>
      <c r="DK16" s="3">
        <f t="shared" si="99"/>
        <v>1350</v>
      </c>
      <c r="DL16" s="3">
        <f t="shared" ref="DL16" si="100">DL15-IF(DL14&gt;0,DL14,0)</f>
        <v>1380</v>
      </c>
      <c r="DM16" s="3">
        <f t="shared" ref="DM16" si="101">DM15-IF(DM14&gt;0,DM14,0)</f>
        <v>1380</v>
      </c>
      <c r="DN16" s="3">
        <f t="shared" ref="DN16:DO16" si="102">DN15-IF(DN14&gt;0,DN14,0)</f>
        <v>1360</v>
      </c>
      <c r="DO16" s="3">
        <f t="shared" si="102"/>
        <v>1170</v>
      </c>
      <c r="DP16" s="3">
        <f t="shared" ref="DP16" si="103">DP15-IF(DP14&gt;0,DP14,0)</f>
        <v>1080</v>
      </c>
      <c r="DQ16" s="3">
        <f t="shared" ref="DQ16" si="104">DQ15-IF(DQ14&gt;0,DQ14,0)</f>
        <v>1370</v>
      </c>
      <c r="DR16" s="3">
        <f t="shared" ref="DR16:DS16" si="105">DR15-IF(DR14&gt;0,DR14,0)</f>
        <v>1350</v>
      </c>
      <c r="DS16" s="3">
        <f t="shared" si="105"/>
        <v>1080</v>
      </c>
      <c r="DT16" s="3">
        <f t="shared" ref="DT16" si="106">DT15-IF(DT14&gt;0,DT14,0)</f>
        <v>1360</v>
      </c>
      <c r="DU16" s="3">
        <f t="shared" ref="DU16" si="107">DU15-IF(DU14&gt;0,DU14,0)</f>
        <v>1370</v>
      </c>
      <c r="DV16" s="3">
        <f t="shared" ref="DV16:DW16" si="108">DV15-IF(DV14&gt;0,DV14,0)</f>
        <v>1190</v>
      </c>
      <c r="DW16" s="3">
        <f t="shared" si="108"/>
        <v>1080</v>
      </c>
      <c r="DX16" s="3">
        <f t="shared" ref="DX16" si="109">DX15-IF(DX14&gt;0,DX14,0)</f>
        <v>1380</v>
      </c>
      <c r="DY16" s="3">
        <f t="shared" ref="DY16" si="110">DY15-IF(DY14&gt;0,DY14,0)</f>
        <v>1390</v>
      </c>
      <c r="DZ16" s="3">
        <f t="shared" ref="DZ16:EA16" si="111">DZ15-IF(DZ14&gt;0,DZ14,0)</f>
        <v>1410</v>
      </c>
      <c r="EA16" s="3">
        <f t="shared" si="111"/>
        <v>1400</v>
      </c>
      <c r="EB16" s="3">
        <f t="shared" ref="EB16" si="112">EB15-IF(EB14&gt;0,EB14,0)</f>
        <v>1370</v>
      </c>
      <c r="EC16" s="3">
        <f t="shared" ref="EC16" si="113">EC15-IF(EC14&gt;0,EC14,0)</f>
        <v>1170</v>
      </c>
      <c r="ED16" s="3">
        <f t="shared" ref="ED16:EE16" si="114">ED15-IF(ED14&gt;0,ED14,0)</f>
        <v>1070</v>
      </c>
      <c r="EE16" s="3">
        <f t="shared" si="114"/>
        <v>1330</v>
      </c>
      <c r="EF16" s="3">
        <f t="shared" ref="EF16" si="115">EF15-IF(EF14&gt;0,EF14,0)</f>
        <v>1370</v>
      </c>
      <c r="EG16" s="3">
        <f t="shared" ref="EG16" si="116">EG15-IF(EG14&gt;0,EG14,0)</f>
        <v>1390</v>
      </c>
      <c r="EH16" s="3">
        <f t="shared" ref="EH16:EI16" si="117">EH15-IF(EH14&gt;0,EH14,0)</f>
        <v>1430</v>
      </c>
      <c r="EI16" s="3">
        <f t="shared" si="117"/>
        <v>1390</v>
      </c>
      <c r="EJ16" s="3">
        <f t="shared" ref="EJ16" si="118">EJ15-IF(EJ14&gt;0,EJ14,0)</f>
        <v>1140</v>
      </c>
      <c r="EK16" s="3">
        <f t="shared" ref="EK16" si="119">EK15-IF(EK14&gt;0,EK14,0)</f>
        <v>1040</v>
      </c>
      <c r="EL16" s="3">
        <f t="shared" ref="EL16:EM16" si="120">EL15-IF(EL14&gt;0,EL14,0)</f>
        <v>1330</v>
      </c>
      <c r="EM16" s="3">
        <f t="shared" si="120"/>
        <v>1410</v>
      </c>
      <c r="EN16" s="3">
        <f t="shared" ref="EN16" si="121">EN15-IF(EN14&gt;0,EN14,0)</f>
        <v>1390</v>
      </c>
      <c r="EO16" s="3">
        <f t="shared" ref="EO16" si="122">EO15-IF(EO14&gt;0,EO14,0)</f>
        <v>1370</v>
      </c>
      <c r="EP16" s="3">
        <f t="shared" ref="EP16:EQ16" si="123">EP15-IF(EP14&gt;0,EP14,0)</f>
        <v>1350</v>
      </c>
      <c r="EQ16" s="3">
        <f t="shared" si="123"/>
        <v>1120</v>
      </c>
      <c r="ER16" s="3">
        <f t="shared" ref="ER16" si="124">ER15-IF(ER14&gt;0,ER14,0)</f>
        <v>1030</v>
      </c>
      <c r="ES16" s="3">
        <f t="shared" ref="ES16" si="125">ES15-IF(ES14&gt;0,ES14,0)</f>
        <v>1330</v>
      </c>
      <c r="ET16" s="3">
        <f t="shared" ref="ET16:EU16" si="126">ET15-IF(ET14&gt;0,ET14,0)</f>
        <v>1350</v>
      </c>
      <c r="EU16" s="3">
        <f t="shared" si="126"/>
        <v>1320</v>
      </c>
      <c r="EV16" s="3">
        <f t="shared" ref="EV16" si="127">EV15-IF(EV14&gt;0,EV14,0)</f>
        <v>1090</v>
      </c>
      <c r="EW16" s="3">
        <f t="shared" ref="EW16" si="128">EW15-IF(EW14&gt;0,EW14,0)</f>
        <v>1180</v>
      </c>
      <c r="EX16" s="3">
        <f t="shared" ref="EX16:EY16" si="129">EX15-IF(EX14&gt;0,EX14,0)</f>
        <v>1110</v>
      </c>
      <c r="EY16" s="3">
        <f t="shared" si="129"/>
        <v>1040</v>
      </c>
      <c r="EZ16" s="3">
        <f t="shared" ref="EZ16" si="130">EZ15-IF(EZ14&gt;0,EZ14,0)</f>
        <v>1360</v>
      </c>
      <c r="FA16" s="3">
        <f t="shared" ref="FA16" si="131">FA15-IF(FA14&gt;0,FA14,0)</f>
        <v>1390</v>
      </c>
      <c r="FB16" s="3">
        <f t="shared" ref="FB16:FC16" si="132">FB15-IF(FB14&gt;0,FB14,0)</f>
        <v>1410</v>
      </c>
      <c r="FC16" s="3">
        <f t="shared" si="132"/>
        <v>1390</v>
      </c>
      <c r="FD16" s="3">
        <f t="shared" ref="FD16" si="133">FD15-IF(FD14&gt;0,FD14,0)</f>
        <v>1330</v>
      </c>
      <c r="FE16" s="3">
        <f t="shared" ref="FE16" si="134">FE15-IF(FE14&gt;0,FE14,0)</f>
        <v>1160</v>
      </c>
      <c r="FF16" s="3">
        <f t="shared" ref="FF16:FG16" si="135">FF15-IF(FF14&gt;0,FF14,0)</f>
        <v>1000</v>
      </c>
      <c r="FG16" s="3">
        <f t="shared" si="135"/>
        <v>1030</v>
      </c>
      <c r="FH16" s="3">
        <f t="shared" ref="FH16" si="136">FH15-IF(FH14&gt;0,FH14,0)</f>
        <v>1310</v>
      </c>
      <c r="FI16" s="3">
        <f t="shared" ref="FI16" si="137">FI15-IF(FI14&gt;0,FI14,0)</f>
        <v>1380</v>
      </c>
      <c r="FJ16" s="3">
        <f t="shared" ref="FJ16:FK16" si="138">FJ15-IF(FJ14&gt;0,FJ14,0)</f>
        <v>1350</v>
      </c>
      <c r="FK16" s="3">
        <f t="shared" si="138"/>
        <v>1340</v>
      </c>
      <c r="FL16" s="3">
        <f t="shared" ref="FL16" si="139">FL15-IF(FL14&gt;0,FL14,0)</f>
        <v>1160</v>
      </c>
      <c r="FM16" s="3">
        <f t="shared" ref="FM16" si="140">FM15-IF(FM14&gt;0,FM14,0)</f>
        <v>1030</v>
      </c>
      <c r="FN16" s="3">
        <f t="shared" ref="FN16:FO16" si="141">FN15-IF(FN14&gt;0,FN14,0)</f>
        <v>1320</v>
      </c>
      <c r="FO16" s="3">
        <f t="shared" si="141"/>
        <v>1380</v>
      </c>
      <c r="FP16" s="3">
        <f t="shared" ref="FP16" si="142">FP15-IF(FP14&gt;0,FP14,0)</f>
        <v>1380</v>
      </c>
      <c r="FQ16" s="3">
        <f t="shared" ref="FQ16" si="143">FQ15-IF(FQ14&gt;0,FQ14,0)</f>
        <v>1160</v>
      </c>
      <c r="FR16" s="3">
        <f t="shared" ref="FR16:FS16" si="144">FR15-IF(FR14&gt;0,FR14,0)</f>
        <v>1220</v>
      </c>
      <c r="FS16" s="3">
        <f t="shared" si="144"/>
        <v>1110</v>
      </c>
      <c r="FT16" s="3">
        <f t="shared" ref="FT16" si="145">FT15-IF(FT14&gt;0,FT14,0)</f>
        <v>1030</v>
      </c>
      <c r="FU16" s="3">
        <f t="shared" ref="FU16" si="146">FU15-IF(FU14&gt;0,FU14,0)</f>
        <v>1360</v>
      </c>
      <c r="FV16" s="3">
        <f t="shared" ref="FV16:FW16" si="147">FV15-IF(FV14&gt;0,FV14,0)</f>
        <v>1420</v>
      </c>
      <c r="FW16" s="3">
        <f t="shared" si="147"/>
        <v>1440</v>
      </c>
      <c r="FX16" s="3">
        <f t="shared" ref="FX16" si="148">FX15-IF(FX14&gt;0,FX14,0)</f>
        <v>1420</v>
      </c>
      <c r="FY16" s="3">
        <f t="shared" ref="FY16" si="149">FY15-IF(FY14&gt;0,FY14,0)</f>
        <v>1350</v>
      </c>
      <c r="FZ16" s="3">
        <f t="shared" ref="FZ16:GA16" si="150">FZ15-IF(FZ14&gt;0,FZ14,0)</f>
        <v>1170</v>
      </c>
      <c r="GA16" s="3">
        <f t="shared" si="150"/>
        <v>1100</v>
      </c>
      <c r="GB16" s="3">
        <f t="shared" ref="GB16" si="151">GB15-IF(GB14&gt;0,GB14,0)</f>
        <v>1410</v>
      </c>
      <c r="GC16" s="3">
        <f t="shared" ref="GC16" si="152">GC15-IF(GC14&gt;0,GC14,0)</f>
        <v>1410</v>
      </c>
      <c r="GD16" s="3">
        <f t="shared" ref="GD16:GE16" si="153">GD15-IF(GD14&gt;0,GD14,0)</f>
        <v>1390</v>
      </c>
      <c r="GE16" s="3">
        <f t="shared" si="153"/>
        <v>1400</v>
      </c>
      <c r="GF16" s="3">
        <f t="shared" ref="GF16" si="154">GF15-IF(GF14&gt;0,GF14,0)</f>
        <v>1370</v>
      </c>
      <c r="GG16" s="3">
        <f t="shared" ref="GG16" si="155">GG15-IF(GG14&gt;0,GG14,0)</f>
        <v>1180</v>
      </c>
      <c r="GH16" s="3">
        <f t="shared" ref="GH16:GI16" si="156">GH15-IF(GH14&gt;0,GH14,0)</f>
        <v>1060</v>
      </c>
      <c r="GI16" s="3">
        <f t="shared" si="156"/>
        <v>1350</v>
      </c>
      <c r="GJ16" s="3">
        <f t="shared" ref="GJ16" si="157">GJ15-IF(GJ14&gt;0,GJ14,0)</f>
        <v>1370</v>
      </c>
      <c r="GK16" s="3">
        <f t="shared" ref="GK16" si="158">GK15-IF(GK14&gt;0,GK14,0)</f>
        <v>1360</v>
      </c>
      <c r="GL16" s="3">
        <f t="shared" ref="GL16:GM16" si="159">GL15-IF(GL14&gt;0,GL14,0)</f>
        <v>1360</v>
      </c>
      <c r="GM16" s="3">
        <f t="shared" si="159"/>
        <v>1360</v>
      </c>
      <c r="GN16" s="3">
        <f t="shared" ref="GN16" si="160">GN15-IF(GN14&gt;0,GN14,0)</f>
        <v>1150</v>
      </c>
      <c r="GO16" s="3">
        <f t="shared" ref="GO16" si="161">GO15-IF(GO14&gt;0,GO14,0)</f>
        <v>1040</v>
      </c>
      <c r="GP16" s="3">
        <f t="shared" ref="GP16:GQ16" si="162">GP15-IF(GP14&gt;0,GP14,0)</f>
        <v>1320</v>
      </c>
      <c r="GQ16" s="3">
        <f t="shared" si="162"/>
        <v>1360</v>
      </c>
      <c r="GR16" s="3">
        <f t="shared" ref="GR16" si="163">GR15-IF(GR14&gt;0,GR14,0)</f>
        <v>1340</v>
      </c>
      <c r="GS16" s="3">
        <f t="shared" ref="GS16" si="164">GS15-IF(GS14&gt;0,GS14,0)</f>
        <v>1350</v>
      </c>
      <c r="GT16" s="3">
        <f t="shared" ref="GT16:GU16" si="165">GT15-IF(GT14&gt;0,GT14,0)</f>
        <v>1330</v>
      </c>
      <c r="GU16" s="3">
        <f t="shared" si="165"/>
        <v>1150</v>
      </c>
      <c r="GV16" s="3">
        <f t="shared" ref="GV16" si="166">GV15-IF(GV14&gt;0,GV14,0)</f>
        <v>1040</v>
      </c>
      <c r="GW16" s="3">
        <f t="shared" ref="GW16" si="167">GW15-IF(GW14&gt;0,GW14,0)</f>
        <v>1320</v>
      </c>
      <c r="GX16" s="3">
        <f t="shared" ref="GX16:GY16" si="168">GX15-IF(GX14&gt;0,GX14,0)</f>
        <v>1360</v>
      </c>
      <c r="GY16" s="3">
        <f t="shared" si="168"/>
        <v>1370</v>
      </c>
      <c r="GZ16" s="3">
        <f t="shared" ref="GZ16" si="169">GZ15-IF(GZ14&gt;0,GZ14,0)</f>
        <v>1400</v>
      </c>
      <c r="HA16" s="3">
        <f t="shared" ref="HA16" si="170">HA15-IF(HA14&gt;0,HA14,0)</f>
        <v>1390</v>
      </c>
      <c r="HB16" s="3">
        <f t="shared" ref="HB16:HC16" si="171">HB15-IF(HB14&gt;0,HB14,0)</f>
        <v>1160</v>
      </c>
      <c r="HC16" s="3">
        <f t="shared" si="171"/>
        <v>1060</v>
      </c>
      <c r="HD16" s="3">
        <f t="shared" ref="HD16" si="172">HD15-IF(HD14&gt;0,HD14,0)</f>
        <v>1310</v>
      </c>
      <c r="HE16" s="3">
        <f t="shared" ref="HE16" si="173">HE15-IF(HE14&gt;0,HE14,0)</f>
        <v>1360</v>
      </c>
      <c r="HF16" s="3">
        <f t="shared" ref="HF16:HG16" si="174">HF15-IF(HF14&gt;0,HF14,0)</f>
        <v>1350</v>
      </c>
      <c r="HG16" s="3">
        <f t="shared" si="174"/>
        <v>1320</v>
      </c>
      <c r="HH16" s="3">
        <f t="shared" ref="HH16" si="175">HH15-IF(HH14&gt;0,HH14,0)</f>
        <v>1290</v>
      </c>
      <c r="HI16" s="3">
        <f t="shared" ref="HI16" si="176">HI15-IF(HI14&gt;0,HI14,0)</f>
        <v>1090</v>
      </c>
      <c r="HJ16" s="3">
        <f t="shared" ref="HJ16:HK16" si="177">HJ15-IF(HJ14&gt;0,HJ14,0)</f>
        <v>1000</v>
      </c>
      <c r="HK16" s="3">
        <f t="shared" si="177"/>
        <v>1250</v>
      </c>
      <c r="HL16" s="3">
        <f t="shared" ref="HL16" si="178">HL15-IF(HL14&gt;0,HL14,0)</f>
        <v>1290</v>
      </c>
      <c r="HM16" s="3">
        <f t="shared" ref="HM16" si="179">HM15-IF(HM14&gt;0,HM14,0)</f>
        <v>1290</v>
      </c>
      <c r="HN16" s="3">
        <f t="shared" ref="HN16:HO16" si="180">HN15-IF(HN14&gt;0,HN14,0)</f>
        <v>1290</v>
      </c>
      <c r="HO16" s="3">
        <f t="shared" si="180"/>
        <v>1300</v>
      </c>
      <c r="HP16" s="3">
        <f t="shared" ref="HP16" si="181">HP15-IF(HP14&gt;0,HP14,0)</f>
        <v>1110</v>
      </c>
      <c r="HQ16" s="3">
        <f t="shared" ref="HQ16" si="182">HQ15-IF(HQ14&gt;0,HQ14,0)</f>
        <v>1030</v>
      </c>
      <c r="HR16" s="3">
        <f t="shared" ref="HR16:HS16" si="183">HR15-IF(HR14&gt;0,HR14,0)</f>
        <v>1250</v>
      </c>
      <c r="HS16" s="3">
        <f t="shared" si="183"/>
        <v>1290</v>
      </c>
      <c r="HT16" s="3">
        <f t="shared" ref="HT16" si="184">HT15-IF(HT14&gt;0,HT14,0)</f>
        <v>1270</v>
      </c>
      <c r="HU16" s="3">
        <f t="shared" ref="HU16" si="185">HU15-IF(HU14&gt;0,HU14,0)</f>
        <v>1280</v>
      </c>
      <c r="HV16" s="3">
        <f t="shared" ref="HV16:HW16" si="186">HV15-IF(HV14&gt;0,HV14,0)</f>
        <v>1250</v>
      </c>
      <c r="HW16" s="3">
        <f t="shared" si="186"/>
        <v>1090</v>
      </c>
      <c r="HX16" s="3">
        <f t="shared" ref="HX16" si="187">HX15-IF(HX14&gt;0,HX14,0)</f>
        <v>1020</v>
      </c>
      <c r="HY16" s="3">
        <f t="shared" ref="HY16" si="188">HY15-IF(HY14&gt;0,HY14,0)</f>
        <v>1280</v>
      </c>
      <c r="HZ16" s="3">
        <f t="shared" ref="HZ16:IA16" si="189">HZ15-IF(HZ14&gt;0,HZ14,0)</f>
        <v>1290</v>
      </c>
      <c r="IA16" s="3">
        <f t="shared" si="189"/>
        <v>1280</v>
      </c>
      <c r="IB16" s="3">
        <f t="shared" ref="IB16" si="190">IB15-IF(IB14&gt;0,IB14,0)</f>
        <v>1290</v>
      </c>
      <c r="IC16" s="3">
        <f t="shared" ref="IC16" si="191">IC15-IF(IC14&gt;0,IC14,0)</f>
        <v>1280</v>
      </c>
      <c r="ID16" s="3">
        <f t="shared" ref="ID16:IE16" si="192">ID15-IF(ID14&gt;0,ID14,0)</f>
        <v>1110</v>
      </c>
      <c r="IE16" s="3">
        <f t="shared" si="192"/>
        <v>1030</v>
      </c>
      <c r="IF16" s="3">
        <f t="shared" ref="IF16" si="193">IF15-IF(IF14&gt;0,IF14,0)</f>
        <v>1330</v>
      </c>
      <c r="IG16" s="3">
        <f t="shared" ref="IG16" si="194">IG15-IF(IG14&gt;0,IG14,0)</f>
        <v>1380</v>
      </c>
      <c r="IH16" s="3">
        <f t="shared" ref="IH16:II16" si="195">IH15-IF(IH14&gt;0,IH14,0)</f>
        <v>1380</v>
      </c>
      <c r="II16" s="3">
        <f t="shared" si="195"/>
        <v>1357.1775999999995</v>
      </c>
      <c r="IJ16" s="3">
        <f t="shared" ref="IJ16" si="196">IJ15-IF(IJ14&gt;0,IJ14,0)</f>
        <v>1282.9343999999999</v>
      </c>
      <c r="IK16" s="3">
        <f t="shared" ref="IK16" si="197">IK15-IF(IK14&gt;0,IK14,0)</f>
        <v>1150</v>
      </c>
      <c r="IL16" s="3">
        <f t="shared" ref="IL16:IM16" si="198">IL15-IF(IL14&gt;0,IL14,0)</f>
        <v>1060</v>
      </c>
      <c r="IM16" s="3">
        <f t="shared" si="198"/>
        <v>1280</v>
      </c>
      <c r="IN16" s="3">
        <f t="shared" ref="IN16" si="199">IN15-IF(IN14&gt;0,IN14,0)</f>
        <v>1320</v>
      </c>
      <c r="IO16" s="3">
        <f t="shared" ref="IO16" si="200">IO15-IF(IO14&gt;0,IO14,0)</f>
        <v>1330</v>
      </c>
      <c r="IP16" s="3">
        <f t="shared" ref="IP16:IQ16" si="201">IP15-IF(IP14&gt;0,IP14,0)</f>
        <v>1360</v>
      </c>
      <c r="IQ16" s="3">
        <f t="shared" si="201"/>
        <v>1310</v>
      </c>
      <c r="IR16" s="3">
        <f t="shared" ref="IR16" si="202">IR15-IF(IR14&gt;0,IR14,0)</f>
        <v>1110</v>
      </c>
      <c r="IS16" s="3">
        <f t="shared" ref="IS16" si="203">IS15-IF(IS14&gt;0,IS14,0)</f>
        <v>1010</v>
      </c>
      <c r="IT16" s="3">
        <f t="shared" ref="IT16:IU16" si="204">IT15-IF(IT14&gt;0,IT14,0)</f>
        <v>1280</v>
      </c>
      <c r="IU16" s="3">
        <f t="shared" si="204"/>
        <v>1330</v>
      </c>
      <c r="IV16" s="3">
        <f t="shared" ref="IV16" si="205">IV15-IF(IV14&gt;0,IV14,0)</f>
        <v>1360</v>
      </c>
      <c r="IW16" s="3">
        <f t="shared" ref="IW16" si="206">IW15-IF(IW14&gt;0,IW14,0)</f>
        <v>1380</v>
      </c>
      <c r="IX16" s="3">
        <f t="shared" ref="IX16:IY16" si="207">IX15-IF(IX14&gt;0,IX14,0)</f>
        <v>1360</v>
      </c>
      <c r="IY16" s="3">
        <f t="shared" si="207"/>
        <v>1130</v>
      </c>
      <c r="IZ16" s="3">
        <f t="shared" ref="IZ16" si="208">IZ15-IF(IZ14&gt;0,IZ14,0)</f>
        <v>1070</v>
      </c>
      <c r="JA16" s="3">
        <f t="shared" ref="JA16" si="209">JA15-IF(JA14&gt;0,JA14,0)</f>
        <v>1320</v>
      </c>
      <c r="JB16" s="3">
        <f t="shared" ref="JB16:JC16" si="210">JB15-IF(JB14&gt;0,JB14,0)</f>
        <v>1380</v>
      </c>
      <c r="JC16" s="3">
        <f t="shared" si="210"/>
        <v>1350</v>
      </c>
      <c r="JD16" s="3">
        <f t="shared" ref="JD16" si="211">JD15-IF(JD14&gt;0,JD14,0)</f>
        <v>1320</v>
      </c>
      <c r="JE16" s="3">
        <f t="shared" ref="JE16" si="212">JE15-IF(JE14&gt;0,JE14,0)</f>
        <v>1300</v>
      </c>
      <c r="JF16" s="3">
        <f t="shared" ref="JF16:JG16" si="213">JF15-IF(JF14&gt;0,JF14,0)</f>
        <v>1120</v>
      </c>
      <c r="JG16" s="3">
        <f t="shared" si="213"/>
        <v>1040</v>
      </c>
      <c r="JH16" s="3">
        <f t="shared" ref="JH16" si="214">JH15-IF(JH14&gt;0,JH14,0)</f>
        <v>1330</v>
      </c>
      <c r="JI16" s="3">
        <f t="shared" ref="JI16" si="215">JI15-IF(JI14&gt;0,JI14,0)</f>
        <v>1330</v>
      </c>
      <c r="JJ16" s="3">
        <f t="shared" ref="JJ16:JK16" si="216">JJ15-IF(JJ14&gt;0,JJ14,0)</f>
        <v>1314.2431999999997</v>
      </c>
      <c r="JK16" s="3">
        <f t="shared" si="216"/>
        <v>1342.9343999999999</v>
      </c>
      <c r="JL16" s="3">
        <f t="shared" ref="JL16" si="217">JL15-IF(JL14&gt;0,JL14,0)</f>
        <v>1340</v>
      </c>
      <c r="JM16" s="3">
        <f t="shared" ref="JM16" si="218">JM15-IF(JM14&gt;0,JM14,0)</f>
        <v>1180</v>
      </c>
      <c r="JN16" s="3">
        <f t="shared" ref="JN16:JO16" si="219">JN15-IF(JN14&gt;0,JN14,0)</f>
        <v>1100</v>
      </c>
      <c r="JO16" s="3">
        <f t="shared" si="219"/>
        <v>1400</v>
      </c>
      <c r="JP16" s="3">
        <f t="shared" ref="JP16" si="220">JP15-IF(JP14&gt;0,JP14,0)</f>
        <v>1400</v>
      </c>
      <c r="JQ16" s="3">
        <f t="shared" ref="JQ16" si="221">JQ15-IF(JQ14&gt;0,JQ14,0)</f>
        <v>1360</v>
      </c>
      <c r="JR16" s="3">
        <f t="shared" ref="JR16:JS16" si="222">JR15-IF(JR14&gt;0,JR14,0)</f>
        <v>1080</v>
      </c>
      <c r="JS16" s="3">
        <f t="shared" si="222"/>
        <v>1200</v>
      </c>
      <c r="JT16" s="3">
        <f t="shared" ref="JT16" si="223">JT15-IF(JT14&gt;0,JT14,0)</f>
        <v>1120</v>
      </c>
      <c r="JU16" s="3">
        <f t="shared" ref="JU16" si="224">JU15-IF(JU14&gt;0,JU14,0)</f>
        <v>1070</v>
      </c>
      <c r="JV16" s="3">
        <f t="shared" ref="JV16:JW16" si="225">JV15-IF(JV14&gt;0,JV14,0)</f>
        <v>1320</v>
      </c>
      <c r="JW16" s="3">
        <f t="shared" si="225"/>
        <v>1390</v>
      </c>
      <c r="JX16" s="3">
        <f t="shared" ref="JX16" si="226">JX15-IF(JX14&gt;0,JX14,0)</f>
        <v>1390</v>
      </c>
      <c r="JY16" s="3">
        <f t="shared" ref="JY16" si="227">JY15-IF(JY14&gt;0,JY14,0)</f>
        <v>1410</v>
      </c>
      <c r="JZ16" s="3">
        <f t="shared" ref="JZ16:KA16" si="228">JZ15-IF(JZ14&gt;0,JZ14,0)</f>
        <v>1420</v>
      </c>
      <c r="KA16" s="3">
        <f t="shared" si="228"/>
        <v>1210</v>
      </c>
      <c r="KB16" s="3">
        <f t="shared" ref="KB16" si="229">KB15-IF(KB14&gt;0,KB14,0)</f>
        <v>1100</v>
      </c>
      <c r="KC16" s="3">
        <f t="shared" ref="KC16" si="230">KC15-IF(KC14&gt;0,KC14,0)</f>
        <v>1350</v>
      </c>
      <c r="KD16" s="3">
        <f t="shared" ref="KD16:KE16" si="231">KD15-IF(KD14&gt;0,KD14,0)</f>
        <v>1380</v>
      </c>
      <c r="KE16" s="3">
        <f t="shared" si="231"/>
        <v>1400</v>
      </c>
      <c r="KF16" s="3">
        <f t="shared" ref="KF16" si="232">KF15-IF(KF14&gt;0,KF14,0)</f>
        <v>1390</v>
      </c>
      <c r="KG16" s="3">
        <f t="shared" ref="KG16" si="233">KG15-IF(KG14&gt;0,KG14,0)</f>
        <v>1390</v>
      </c>
      <c r="KH16" s="3">
        <f t="shared" ref="KH16:KI16" si="234">KH15-IF(KH14&gt;0,KH14,0)</f>
        <v>1190</v>
      </c>
      <c r="KI16" s="3">
        <f t="shared" si="234"/>
        <v>1070</v>
      </c>
      <c r="KJ16" s="3">
        <f t="shared" ref="KJ16" si="235">KJ15-IF(KJ14&gt;0,KJ14,0)</f>
        <v>1330</v>
      </c>
      <c r="KK16" s="3">
        <f t="shared" ref="KK16" si="236">KK15-IF(KK14&gt;0,KK14,0)</f>
        <v>1380</v>
      </c>
      <c r="KL16" s="3">
        <f t="shared" ref="KL16:KM16" si="237">KL15-IF(KL14&gt;0,KL14,0)</f>
        <v>1324.2431999999997</v>
      </c>
      <c r="KM16" s="3">
        <f t="shared" si="237"/>
        <v>1352.9343999999999</v>
      </c>
      <c r="KN16" s="3">
        <f t="shared" ref="KN16" si="238">KN15-IF(KN14&gt;0,KN14,0)</f>
        <v>1400</v>
      </c>
      <c r="KO16" s="3">
        <f t="shared" ref="KO16" si="239">KO15-IF(KO14&gt;0,KO14,0)</f>
        <v>1230</v>
      </c>
      <c r="KP16" s="3">
        <f t="shared" ref="KP16:KQ16" si="240">KP15-IF(KP14&gt;0,KP14,0)</f>
        <v>1180</v>
      </c>
      <c r="KQ16" s="3">
        <f t="shared" si="240"/>
        <v>1380</v>
      </c>
      <c r="KR16" s="3">
        <f t="shared" ref="KR16" si="241">KR15-IF(KR14&gt;0,KR14,0)</f>
        <v>1410</v>
      </c>
      <c r="KS16" s="3">
        <f t="shared" ref="KS16" si="242">KS15-IF(KS14&gt;0,KS14,0)</f>
        <v>1274.2431999999997</v>
      </c>
      <c r="KT16" s="3">
        <f t="shared" ref="KT16:KU16" si="243">KT15-IF(KT14&gt;0,KT14,0)</f>
        <v>1320</v>
      </c>
      <c r="KU16" s="3">
        <f t="shared" si="243"/>
        <v>1220</v>
      </c>
      <c r="KV16" s="3">
        <f t="shared" ref="KV16" si="244">KV15-IF(KV14&gt;0,KV14,0)</f>
        <v>1180</v>
      </c>
      <c r="KW16" s="3">
        <f t="shared" ref="KW16" si="245">KW15-IF(KW14&gt;0,KW14,0)</f>
        <v>1080</v>
      </c>
      <c r="KX16" s="3">
        <f t="shared" ref="KX16:KY16" si="246">KX15-IF(KX14&gt;0,KX14,0)</f>
        <v>1380</v>
      </c>
      <c r="KY16" s="3">
        <f t="shared" si="246"/>
        <v>1420</v>
      </c>
      <c r="KZ16" s="3">
        <f t="shared" ref="KZ16" si="247">KZ15-IF(KZ14&gt;0,KZ14,0)</f>
        <v>1204.2431999999997</v>
      </c>
      <c r="LA16" s="3">
        <f t="shared" ref="LA16" si="248">LA15-IF(LA14&gt;0,LA14,0)</f>
        <v>1362.9343999999999</v>
      </c>
      <c r="LB16" s="3">
        <f t="shared" ref="LB16:LC16" si="249">LB15-IF(LB14&gt;0,LB14,0)</f>
        <v>1212.9343999999999</v>
      </c>
      <c r="LC16" s="3">
        <f t="shared" si="249"/>
        <v>1210</v>
      </c>
      <c r="LD16" s="3">
        <f t="shared" ref="LD16" si="250">LD15-IF(LD14&gt;0,LD14,0)</f>
        <v>1140</v>
      </c>
      <c r="LE16" s="3">
        <f t="shared" ref="LE16" si="251">LE15-IF(LE14&gt;0,LE14,0)</f>
        <v>1460</v>
      </c>
      <c r="LF16" s="3">
        <f t="shared" ref="LF16:LG16" si="252">LF15-IF(LF14&gt;0,LF14,0)</f>
        <v>1500</v>
      </c>
      <c r="LG16" s="3">
        <f t="shared" si="252"/>
        <v>1460</v>
      </c>
      <c r="LH16" s="3">
        <f t="shared" ref="LH16" si="253">LH15-IF(LH14&gt;0,LH14,0)</f>
        <v>1440</v>
      </c>
      <c r="LI16" s="3">
        <f t="shared" ref="LI16" si="254">LI15-IF(LI14&gt;0,LI14,0)</f>
        <v>1460</v>
      </c>
      <c r="LJ16" s="3">
        <f t="shared" ref="LJ16:LK16" si="255">LJ15-IF(LJ14&gt;0,LJ14,0)</f>
        <v>1230</v>
      </c>
      <c r="LK16" s="3">
        <f t="shared" si="255"/>
        <v>1150</v>
      </c>
      <c r="LL16" s="3">
        <f t="shared" ref="LL16" si="256">LL15-IF(LL14&gt;0,LL14,0)</f>
        <v>1440</v>
      </c>
      <c r="LM16" s="3">
        <f t="shared" ref="LM16" si="257">LM15-IF(LM14&gt;0,LM14,0)</f>
        <v>1500</v>
      </c>
      <c r="LN16" s="3">
        <f t="shared" ref="LN16:LO16" si="258">LN15-IF(LN14&gt;0,LN14,0)</f>
        <v>1311.3087999999998</v>
      </c>
      <c r="LO16" s="3">
        <f t="shared" si="258"/>
        <v>1172.9343999999999</v>
      </c>
      <c r="LP16" s="3">
        <f t="shared" ref="LP16" si="259">LP15-IF(LP14&gt;0,LP14,0)</f>
        <v>1322.9343999999999</v>
      </c>
      <c r="LQ16" s="3">
        <f t="shared" ref="LQ16" si="260">LQ15-IF(LQ14&gt;0,LQ14,0)</f>
        <v>1300</v>
      </c>
      <c r="LR16" s="3">
        <f t="shared" ref="LR16:LS16" si="261">LR15-IF(LR14&gt;0,LR14,0)</f>
        <v>1190</v>
      </c>
      <c r="LS16" s="3">
        <f t="shared" si="261"/>
        <v>1338.3743999999999</v>
      </c>
      <c r="LT16" s="3">
        <f t="shared" ref="LT16" si="262">LT15-IF(LT14&gt;0,LT14,0)</f>
        <v>1282.9343999999999</v>
      </c>
      <c r="LU16" s="3">
        <f t="shared" ref="LU16" si="263">LU15-IF(LU14&gt;0,LU14,0)</f>
        <v>1540</v>
      </c>
      <c r="LV16" s="3">
        <f t="shared" ref="LV16:LW16" si="264">LV15-IF(LV14&gt;0,LV14,0)</f>
        <v>1550</v>
      </c>
      <c r="LW16" s="3">
        <f t="shared" si="264"/>
        <v>1500</v>
      </c>
      <c r="LX16" s="3">
        <f t="shared" ref="LX16" si="265">LX15-IF(LX14&gt;0,LX14,0)</f>
        <v>1240</v>
      </c>
      <c r="LY16" s="3">
        <f t="shared" ref="LY16" si="266">LY15-IF(LY14&gt;0,LY14,0)</f>
        <v>1190</v>
      </c>
      <c r="LZ16" s="3">
        <f t="shared" ref="LZ16:MA16" si="267">LZ15-IF(LZ14&gt;0,LZ14,0)</f>
        <v>1420</v>
      </c>
      <c r="MA16" s="3">
        <f t="shared" si="267"/>
        <v>1500</v>
      </c>
      <c r="MB16" s="3">
        <f t="shared" ref="MB16" si="268">MB15-IF(MB14&gt;0,MB14,0)</f>
        <v>1437.1775999999995</v>
      </c>
      <c r="MC16" s="3">
        <f t="shared" ref="MC16" si="269">MC15-IF(MC14&gt;0,MC14,0)</f>
        <v>1492.9343999999999</v>
      </c>
      <c r="MD16" s="3">
        <f t="shared" ref="MD16:ME16" si="270">MD15-IF(MD14&gt;0,MD14,0)</f>
        <v>1590</v>
      </c>
      <c r="ME16" s="3">
        <f t="shared" si="270"/>
        <v>1350</v>
      </c>
      <c r="MF16" s="3">
        <f t="shared" ref="MF16" si="271">MF15-IF(MF14&gt;0,MF14,0)</f>
        <v>1270</v>
      </c>
      <c r="MG16" s="3">
        <f t="shared" ref="MG16" si="272">MG15-IF(MG14&gt;0,MG14,0)</f>
        <v>1540</v>
      </c>
      <c r="MH16" s="3">
        <f t="shared" ref="MH16:MI16" si="273">MH15-IF(MH14&gt;0,MH14,0)</f>
        <v>1540</v>
      </c>
      <c r="MI16" s="3">
        <f t="shared" si="273"/>
        <v>1580</v>
      </c>
      <c r="MJ16" s="3">
        <f t="shared" ref="MJ16" si="274">MJ15-IF(MJ14&gt;0,MJ14,0)</f>
        <v>1540</v>
      </c>
      <c r="MK16" s="3">
        <f t="shared" ref="MK16" si="275">MK15-IF(MK14&gt;0,MK14,0)</f>
        <v>1530</v>
      </c>
      <c r="ML16" s="3">
        <f t="shared" ref="ML16:MM16" si="276">ML15-IF(ML14&gt;0,ML14,0)</f>
        <v>1340</v>
      </c>
      <c r="MM16" s="3">
        <f t="shared" si="276"/>
        <v>1260</v>
      </c>
      <c r="MN16" s="3">
        <f t="shared" ref="MN16" si="277">MN15-IF(MN14&gt;0,MN14,0)</f>
        <v>1470</v>
      </c>
      <c r="MO16" s="3">
        <f t="shared" ref="MO16" si="278">MO15-IF(MO14&gt;0,MO14,0)</f>
        <v>1460</v>
      </c>
      <c r="MP16" s="3">
        <f t="shared" ref="MP16:MQ16" si="279">MP15-IF(MP14&gt;0,MP14,0)</f>
        <v>1460</v>
      </c>
      <c r="MQ16" s="3">
        <f t="shared" si="279"/>
        <v>1440</v>
      </c>
      <c r="MR16" s="3">
        <f t="shared" ref="MR16" si="280">MR15-IF(MR14&gt;0,MR14,0)</f>
        <v>1370</v>
      </c>
      <c r="MS16" s="3">
        <f t="shared" ref="MS16" si="281">MS15-IF(MS14&gt;0,MS14,0)</f>
        <v>1200</v>
      </c>
      <c r="MT16" s="3">
        <f t="shared" ref="MT16:MU16" si="282">MT15-IF(MT14&gt;0,MT14,0)</f>
        <v>1140</v>
      </c>
      <c r="MU16" s="3">
        <f t="shared" si="282"/>
        <v>1220</v>
      </c>
      <c r="MV16" s="3">
        <f t="shared" ref="MV16" si="283">MV15-IF(MV14&gt;0,MV14,0)</f>
        <v>1110</v>
      </c>
      <c r="MW16" s="3">
        <f t="shared" ref="MW16" si="284">MW15-IF(MW14&gt;0,MW14,0)</f>
        <v>1040</v>
      </c>
      <c r="MX16" s="3">
        <f t="shared" ref="MX16:MY16" si="285">MX15-IF(MX14&gt;0,MX14,0)</f>
        <v>1020</v>
      </c>
      <c r="MY16" s="3">
        <f t="shared" si="285"/>
        <v>1140</v>
      </c>
      <c r="MZ16" s="3">
        <f t="shared" ref="MZ16" si="286">MZ15-IF(MZ14&gt;0,MZ14,0)</f>
        <v>1120</v>
      </c>
      <c r="NA16" s="3">
        <f t="shared" ref="NA16" si="287">NA15-IF(NA14&gt;0,NA14,0)</f>
        <v>1100</v>
      </c>
      <c r="NB16" s="3">
        <f t="shared" ref="NB16:NC16" si="288">NB15-IF(NB14&gt;0,NB14,0)</f>
        <v>1230</v>
      </c>
      <c r="NC16" s="3">
        <f t="shared" si="288"/>
        <v>1150</v>
      </c>
    </row>
    <row r="17" spans="1:367" s="3" customFormat="1" ht="11.25" x14ac:dyDescent="0.25">
      <c r="B17" s="3" t="s">
        <v>28</v>
      </c>
      <c r="C17" s="3">
        <f t="shared" ref="C17:BN17" si="289">IF(C15&lt;C13,C15-C13,0)</f>
        <v>0</v>
      </c>
      <c r="D17" s="3">
        <f>IF(D15&lt;D13,D15-D13,0)</f>
        <v>0</v>
      </c>
      <c r="E17" s="3">
        <f t="shared" si="289"/>
        <v>0</v>
      </c>
      <c r="F17" s="3">
        <f t="shared" si="289"/>
        <v>0</v>
      </c>
      <c r="G17" s="3">
        <f t="shared" si="289"/>
        <v>0</v>
      </c>
      <c r="H17" s="3">
        <f t="shared" si="289"/>
        <v>0</v>
      </c>
      <c r="I17" s="3">
        <f t="shared" si="289"/>
        <v>0</v>
      </c>
      <c r="J17" s="3">
        <f t="shared" si="289"/>
        <v>0</v>
      </c>
      <c r="K17" s="3">
        <f t="shared" si="289"/>
        <v>0</v>
      </c>
      <c r="L17" s="3">
        <f t="shared" si="289"/>
        <v>-41.625600000000077</v>
      </c>
      <c r="M17" s="3">
        <f t="shared" si="289"/>
        <v>-57.065600000000131</v>
      </c>
      <c r="N17" s="3">
        <f t="shared" si="289"/>
        <v>0</v>
      </c>
      <c r="O17" s="3">
        <f t="shared" si="289"/>
        <v>0</v>
      </c>
      <c r="P17" s="3">
        <f t="shared" si="289"/>
        <v>0</v>
      </c>
      <c r="Q17" s="3">
        <f t="shared" si="289"/>
        <v>0</v>
      </c>
      <c r="R17" s="3">
        <f t="shared" si="289"/>
        <v>0</v>
      </c>
      <c r="S17" s="3">
        <f t="shared" si="289"/>
        <v>0</v>
      </c>
      <c r="T17" s="3">
        <f t="shared" si="289"/>
        <v>0</v>
      </c>
      <c r="U17" s="3">
        <f t="shared" si="289"/>
        <v>-18.691200000000208</v>
      </c>
      <c r="V17" s="3">
        <f t="shared" si="289"/>
        <v>-87.065600000000131</v>
      </c>
      <c r="W17" s="3">
        <f t="shared" si="289"/>
        <v>-307.06560000000013</v>
      </c>
      <c r="X17" s="3">
        <f t="shared" si="289"/>
        <v>-247.06560000000013</v>
      </c>
      <c r="Y17" s="3">
        <f t="shared" si="289"/>
        <v>-377.06560000000013</v>
      </c>
      <c r="Z17" s="3">
        <f t="shared" si="289"/>
        <v>-477.06560000000013</v>
      </c>
      <c r="AA17" s="3">
        <f t="shared" si="289"/>
        <v>-347.06560000000013</v>
      </c>
      <c r="AB17" s="3">
        <f t="shared" si="289"/>
        <v>0</v>
      </c>
      <c r="AC17" s="3">
        <f t="shared" si="289"/>
        <v>0</v>
      </c>
      <c r="AD17" s="3">
        <f t="shared" si="289"/>
        <v>0</v>
      </c>
      <c r="AE17" s="3">
        <f t="shared" si="289"/>
        <v>0</v>
      </c>
      <c r="AF17" s="3">
        <f t="shared" si="289"/>
        <v>0</v>
      </c>
      <c r="AG17" s="3">
        <f t="shared" si="289"/>
        <v>-202.82240000000047</v>
      </c>
      <c r="AH17" s="3">
        <f t="shared" si="289"/>
        <v>-167.06560000000013</v>
      </c>
      <c r="AI17" s="3">
        <f t="shared" si="289"/>
        <v>-147.06560000000013</v>
      </c>
      <c r="AJ17" s="3">
        <f t="shared" si="289"/>
        <v>0</v>
      </c>
      <c r="AK17" s="3">
        <f t="shared" si="289"/>
        <v>0</v>
      </c>
      <c r="AL17" s="3">
        <f t="shared" si="289"/>
        <v>-56.370560000000296</v>
      </c>
      <c r="AM17" s="3">
        <f t="shared" si="289"/>
        <v>-117.06560000000013</v>
      </c>
      <c r="AN17" s="3">
        <f t="shared" si="289"/>
        <v>0</v>
      </c>
      <c r="AO17" s="3">
        <f t="shared" si="289"/>
        <v>0</v>
      </c>
      <c r="AP17" s="3">
        <f t="shared" si="289"/>
        <v>0</v>
      </c>
      <c r="AQ17" s="3">
        <f t="shared" si="289"/>
        <v>0</v>
      </c>
      <c r="AR17" s="3">
        <f t="shared" si="289"/>
        <v>0</v>
      </c>
      <c r="AS17" s="3">
        <f t="shared" si="289"/>
        <v>0</v>
      </c>
      <c r="AT17" s="3">
        <f t="shared" si="289"/>
        <v>0</v>
      </c>
      <c r="AU17" s="3">
        <f t="shared" si="289"/>
        <v>0</v>
      </c>
      <c r="AV17" s="3">
        <f t="shared" si="289"/>
        <v>-113.40928000000054</v>
      </c>
      <c r="AW17" s="3">
        <f t="shared" si="289"/>
        <v>0</v>
      </c>
      <c r="AX17" s="3">
        <f t="shared" si="289"/>
        <v>0</v>
      </c>
      <c r="AY17" s="3">
        <f t="shared" si="289"/>
        <v>0</v>
      </c>
      <c r="AZ17" s="3">
        <f t="shared" si="289"/>
        <v>0</v>
      </c>
      <c r="BA17" s="3">
        <f t="shared" si="289"/>
        <v>0</v>
      </c>
      <c r="BB17" s="3">
        <f t="shared" si="289"/>
        <v>0</v>
      </c>
      <c r="BC17" s="3">
        <f t="shared" si="289"/>
        <v>0</v>
      </c>
      <c r="BD17" s="3">
        <f t="shared" si="289"/>
        <v>0</v>
      </c>
      <c r="BE17" s="3">
        <f t="shared" si="289"/>
        <v>0</v>
      </c>
      <c r="BF17" s="3">
        <f t="shared" si="289"/>
        <v>0</v>
      </c>
      <c r="BG17" s="3">
        <f t="shared" si="289"/>
        <v>-85.192960000000767</v>
      </c>
      <c r="BH17" s="3">
        <f t="shared" si="289"/>
        <v>-97.065600000000131</v>
      </c>
      <c r="BI17" s="3">
        <f t="shared" si="289"/>
        <v>0</v>
      </c>
      <c r="BJ17" s="3">
        <f t="shared" si="289"/>
        <v>-62.718080000000327</v>
      </c>
      <c r="BK17" s="3">
        <f t="shared" si="289"/>
        <v>0</v>
      </c>
      <c r="BL17" s="3">
        <f t="shared" si="289"/>
        <v>0</v>
      </c>
      <c r="BM17" s="3">
        <f t="shared" si="289"/>
        <v>0</v>
      </c>
      <c r="BN17" s="3">
        <f t="shared" si="289"/>
        <v>0</v>
      </c>
      <c r="BO17" s="3">
        <f t="shared" ref="BO17:DZ17" si="290">IF(BO15&lt;BO13,BO15-BO13,0)</f>
        <v>0</v>
      </c>
      <c r="BP17" s="3">
        <f t="shared" si="290"/>
        <v>0</v>
      </c>
      <c r="BQ17" s="3">
        <f t="shared" si="290"/>
        <v>0</v>
      </c>
      <c r="BR17" s="3">
        <f t="shared" si="290"/>
        <v>0</v>
      </c>
      <c r="BS17" s="3">
        <f t="shared" si="290"/>
        <v>0</v>
      </c>
      <c r="BT17" s="3">
        <f t="shared" si="290"/>
        <v>0</v>
      </c>
      <c r="BU17" s="3">
        <f t="shared" si="290"/>
        <v>0</v>
      </c>
      <c r="BV17" s="3">
        <f t="shared" si="290"/>
        <v>0</v>
      </c>
      <c r="BW17" s="3">
        <f t="shared" si="290"/>
        <v>0</v>
      </c>
      <c r="BX17" s="3">
        <f t="shared" si="290"/>
        <v>0</v>
      </c>
      <c r="BY17" s="3">
        <f t="shared" si="290"/>
        <v>0</v>
      </c>
      <c r="BZ17" s="3">
        <f t="shared" si="290"/>
        <v>0</v>
      </c>
      <c r="CA17" s="3">
        <f t="shared" si="290"/>
        <v>0</v>
      </c>
      <c r="CB17" s="3">
        <f t="shared" si="290"/>
        <v>0</v>
      </c>
      <c r="CC17" s="3">
        <f t="shared" si="290"/>
        <v>0</v>
      </c>
      <c r="CD17" s="3">
        <f t="shared" si="290"/>
        <v>0</v>
      </c>
      <c r="CE17" s="3">
        <f t="shared" si="290"/>
        <v>0</v>
      </c>
      <c r="CF17" s="3">
        <f t="shared" si="290"/>
        <v>0</v>
      </c>
      <c r="CG17" s="3">
        <f t="shared" si="290"/>
        <v>0</v>
      </c>
      <c r="CH17" s="3">
        <f t="shared" si="290"/>
        <v>0</v>
      </c>
      <c r="CI17" s="3">
        <f t="shared" si="290"/>
        <v>0</v>
      </c>
      <c r="CJ17" s="3">
        <f t="shared" si="290"/>
        <v>0</v>
      </c>
      <c r="CK17" s="3">
        <f t="shared" si="290"/>
        <v>-18.691200000000208</v>
      </c>
      <c r="CL17" s="3">
        <f t="shared" si="290"/>
        <v>-17.065600000000131</v>
      </c>
      <c r="CM17" s="3">
        <f t="shared" si="290"/>
        <v>0</v>
      </c>
      <c r="CN17" s="3">
        <f t="shared" si="290"/>
        <v>0</v>
      </c>
      <c r="CO17" s="3">
        <f t="shared" si="290"/>
        <v>0</v>
      </c>
      <c r="CP17" s="3">
        <f t="shared" si="290"/>
        <v>0</v>
      </c>
      <c r="CQ17" s="3">
        <f t="shared" si="290"/>
        <v>0</v>
      </c>
      <c r="CR17" s="3">
        <f t="shared" si="290"/>
        <v>0</v>
      </c>
      <c r="CS17" s="3">
        <f t="shared" si="290"/>
        <v>-55.756800000000339</v>
      </c>
      <c r="CT17" s="3">
        <f t="shared" si="290"/>
        <v>0</v>
      </c>
      <c r="CU17" s="3">
        <f t="shared" si="290"/>
        <v>0</v>
      </c>
      <c r="CV17" s="3">
        <f t="shared" si="290"/>
        <v>0</v>
      </c>
      <c r="CW17" s="3">
        <f t="shared" si="290"/>
        <v>0</v>
      </c>
      <c r="CX17" s="3">
        <f t="shared" si="290"/>
        <v>0</v>
      </c>
      <c r="CY17" s="3">
        <f t="shared" si="290"/>
        <v>0</v>
      </c>
      <c r="CZ17" s="3">
        <f t="shared" si="290"/>
        <v>0</v>
      </c>
      <c r="DA17" s="3">
        <f t="shared" si="290"/>
        <v>0</v>
      </c>
      <c r="DB17" s="3">
        <f t="shared" si="290"/>
        <v>0</v>
      </c>
      <c r="DC17" s="3">
        <f t="shared" si="290"/>
        <v>0</v>
      </c>
      <c r="DD17" s="3">
        <f t="shared" si="290"/>
        <v>0</v>
      </c>
      <c r="DE17" s="3">
        <f t="shared" si="290"/>
        <v>0</v>
      </c>
      <c r="DF17" s="3">
        <f t="shared" si="290"/>
        <v>0</v>
      </c>
      <c r="DG17" s="3">
        <f t="shared" si="290"/>
        <v>0</v>
      </c>
      <c r="DH17" s="3">
        <f t="shared" si="290"/>
        <v>0</v>
      </c>
      <c r="DI17" s="3">
        <f t="shared" si="290"/>
        <v>0</v>
      </c>
      <c r="DJ17" s="3">
        <f t="shared" si="290"/>
        <v>0</v>
      </c>
      <c r="DK17" s="3">
        <f t="shared" si="290"/>
        <v>0</v>
      </c>
      <c r="DL17" s="3">
        <f t="shared" si="290"/>
        <v>0</v>
      </c>
      <c r="DM17" s="3">
        <f t="shared" si="290"/>
        <v>0</v>
      </c>
      <c r="DN17" s="3">
        <f t="shared" si="290"/>
        <v>0</v>
      </c>
      <c r="DO17" s="3">
        <f t="shared" si="290"/>
        <v>0</v>
      </c>
      <c r="DP17" s="3">
        <f t="shared" si="290"/>
        <v>0</v>
      </c>
      <c r="DQ17" s="3">
        <f t="shared" si="290"/>
        <v>0</v>
      </c>
      <c r="DR17" s="3">
        <f t="shared" si="290"/>
        <v>0</v>
      </c>
      <c r="DS17" s="3">
        <f t="shared" si="290"/>
        <v>0</v>
      </c>
      <c r="DT17" s="3">
        <f t="shared" si="290"/>
        <v>0</v>
      </c>
      <c r="DU17" s="3">
        <f t="shared" si="290"/>
        <v>0</v>
      </c>
      <c r="DV17" s="3">
        <f t="shared" si="290"/>
        <v>0</v>
      </c>
      <c r="DW17" s="3">
        <f t="shared" si="290"/>
        <v>0</v>
      </c>
      <c r="DX17" s="3">
        <f t="shared" si="290"/>
        <v>0</v>
      </c>
      <c r="DY17" s="3">
        <f t="shared" si="290"/>
        <v>0</v>
      </c>
      <c r="DZ17" s="3">
        <f t="shared" si="290"/>
        <v>0</v>
      </c>
      <c r="EA17" s="3">
        <f t="shared" ref="EA17:GL17" si="291">IF(EA15&lt;EA13,EA15-EA13,0)</f>
        <v>0</v>
      </c>
      <c r="EB17" s="3">
        <f t="shared" si="291"/>
        <v>0</v>
      </c>
      <c r="EC17" s="3">
        <f t="shared" si="291"/>
        <v>0</v>
      </c>
      <c r="ED17" s="3">
        <f t="shared" si="291"/>
        <v>0</v>
      </c>
      <c r="EE17" s="3">
        <f t="shared" si="291"/>
        <v>0</v>
      </c>
      <c r="EF17" s="3">
        <f t="shared" si="291"/>
        <v>0</v>
      </c>
      <c r="EG17" s="3">
        <f t="shared" si="291"/>
        <v>0</v>
      </c>
      <c r="EH17" s="3">
        <f t="shared" si="291"/>
        <v>0</v>
      </c>
      <c r="EI17" s="3">
        <f t="shared" si="291"/>
        <v>0</v>
      </c>
      <c r="EJ17" s="3">
        <f t="shared" si="291"/>
        <v>0</v>
      </c>
      <c r="EK17" s="3">
        <f t="shared" si="291"/>
        <v>0</v>
      </c>
      <c r="EL17" s="3">
        <f t="shared" si="291"/>
        <v>0</v>
      </c>
      <c r="EM17" s="3">
        <f t="shared" si="291"/>
        <v>0</v>
      </c>
      <c r="EN17" s="3">
        <f t="shared" si="291"/>
        <v>0</v>
      </c>
      <c r="EO17" s="3">
        <f t="shared" si="291"/>
        <v>0</v>
      </c>
      <c r="EP17" s="3">
        <f t="shared" si="291"/>
        <v>0</v>
      </c>
      <c r="EQ17" s="3">
        <f t="shared" si="291"/>
        <v>0</v>
      </c>
      <c r="ER17" s="3">
        <f t="shared" si="291"/>
        <v>0</v>
      </c>
      <c r="ES17" s="3">
        <f t="shared" si="291"/>
        <v>0</v>
      </c>
      <c r="ET17" s="3">
        <f t="shared" si="291"/>
        <v>0</v>
      </c>
      <c r="EU17" s="3">
        <f t="shared" si="291"/>
        <v>0</v>
      </c>
      <c r="EV17" s="3">
        <f t="shared" si="291"/>
        <v>0</v>
      </c>
      <c r="EW17" s="3">
        <f t="shared" si="291"/>
        <v>0</v>
      </c>
      <c r="EX17" s="3">
        <f t="shared" si="291"/>
        <v>0</v>
      </c>
      <c r="EY17" s="3">
        <f t="shared" si="291"/>
        <v>0</v>
      </c>
      <c r="EZ17" s="3">
        <f t="shared" si="291"/>
        <v>0</v>
      </c>
      <c r="FA17" s="3">
        <f t="shared" si="291"/>
        <v>0</v>
      </c>
      <c r="FB17" s="3">
        <f t="shared" si="291"/>
        <v>0</v>
      </c>
      <c r="FC17" s="3">
        <f t="shared" si="291"/>
        <v>0</v>
      </c>
      <c r="FD17" s="3">
        <f t="shared" si="291"/>
        <v>0</v>
      </c>
      <c r="FE17" s="3">
        <f t="shared" si="291"/>
        <v>0</v>
      </c>
      <c r="FF17" s="3">
        <f t="shared" si="291"/>
        <v>0</v>
      </c>
      <c r="FG17" s="3">
        <f t="shared" si="291"/>
        <v>0</v>
      </c>
      <c r="FH17" s="3">
        <f t="shared" si="291"/>
        <v>0</v>
      </c>
      <c r="FI17" s="3">
        <f t="shared" si="291"/>
        <v>0</v>
      </c>
      <c r="FJ17" s="3">
        <f t="shared" si="291"/>
        <v>0</v>
      </c>
      <c r="FK17" s="3">
        <f t="shared" si="291"/>
        <v>0</v>
      </c>
      <c r="FL17" s="3">
        <f t="shared" si="291"/>
        <v>0</v>
      </c>
      <c r="FM17" s="3">
        <f t="shared" si="291"/>
        <v>0</v>
      </c>
      <c r="FN17" s="3">
        <f t="shared" si="291"/>
        <v>0</v>
      </c>
      <c r="FO17" s="3">
        <f t="shared" si="291"/>
        <v>0</v>
      </c>
      <c r="FP17" s="3">
        <f t="shared" si="291"/>
        <v>0</v>
      </c>
      <c r="FQ17" s="3">
        <f t="shared" si="291"/>
        <v>0</v>
      </c>
      <c r="FR17" s="3">
        <f t="shared" si="291"/>
        <v>0</v>
      </c>
      <c r="FS17" s="3">
        <f t="shared" si="291"/>
        <v>0</v>
      </c>
      <c r="FT17" s="3">
        <f t="shared" si="291"/>
        <v>0</v>
      </c>
      <c r="FU17" s="3">
        <f t="shared" si="291"/>
        <v>0</v>
      </c>
      <c r="FV17" s="3">
        <f t="shared" si="291"/>
        <v>0</v>
      </c>
      <c r="FW17" s="3">
        <f t="shared" si="291"/>
        <v>0</v>
      </c>
      <c r="FX17" s="3">
        <f t="shared" si="291"/>
        <v>0</v>
      </c>
      <c r="FY17" s="3">
        <f t="shared" si="291"/>
        <v>0</v>
      </c>
      <c r="FZ17" s="3">
        <f t="shared" si="291"/>
        <v>0</v>
      </c>
      <c r="GA17" s="3">
        <f t="shared" si="291"/>
        <v>0</v>
      </c>
      <c r="GB17" s="3">
        <f t="shared" si="291"/>
        <v>0</v>
      </c>
      <c r="GC17" s="3">
        <f t="shared" si="291"/>
        <v>0</v>
      </c>
      <c r="GD17" s="3">
        <f t="shared" si="291"/>
        <v>0</v>
      </c>
      <c r="GE17" s="3">
        <f t="shared" si="291"/>
        <v>0</v>
      </c>
      <c r="GF17" s="3">
        <f t="shared" si="291"/>
        <v>0</v>
      </c>
      <c r="GG17" s="3">
        <f t="shared" si="291"/>
        <v>0</v>
      </c>
      <c r="GH17" s="3">
        <f t="shared" si="291"/>
        <v>0</v>
      </c>
      <c r="GI17" s="3">
        <f t="shared" si="291"/>
        <v>0</v>
      </c>
      <c r="GJ17" s="3">
        <f t="shared" si="291"/>
        <v>0</v>
      </c>
      <c r="GK17" s="3">
        <f t="shared" si="291"/>
        <v>0</v>
      </c>
      <c r="GL17" s="3">
        <f t="shared" si="291"/>
        <v>0</v>
      </c>
      <c r="GM17" s="3">
        <f t="shared" ref="GM17:IX17" si="292">IF(GM15&lt;GM13,GM15-GM13,0)</f>
        <v>0</v>
      </c>
      <c r="GN17" s="3">
        <f t="shared" si="292"/>
        <v>0</v>
      </c>
      <c r="GO17" s="3">
        <f t="shared" si="292"/>
        <v>0</v>
      </c>
      <c r="GP17" s="3">
        <f t="shared" si="292"/>
        <v>0</v>
      </c>
      <c r="GQ17" s="3">
        <f t="shared" si="292"/>
        <v>0</v>
      </c>
      <c r="GR17" s="3">
        <f t="shared" si="292"/>
        <v>0</v>
      </c>
      <c r="GS17" s="3">
        <f t="shared" si="292"/>
        <v>0</v>
      </c>
      <c r="GT17" s="3">
        <f t="shared" si="292"/>
        <v>0</v>
      </c>
      <c r="GU17" s="3">
        <f t="shared" si="292"/>
        <v>0</v>
      </c>
      <c r="GV17" s="3">
        <f t="shared" si="292"/>
        <v>0</v>
      </c>
      <c r="GW17" s="3">
        <f t="shared" si="292"/>
        <v>0</v>
      </c>
      <c r="GX17" s="3">
        <f t="shared" si="292"/>
        <v>0</v>
      </c>
      <c r="GY17" s="3">
        <f t="shared" si="292"/>
        <v>0</v>
      </c>
      <c r="GZ17" s="3">
        <f t="shared" si="292"/>
        <v>0</v>
      </c>
      <c r="HA17" s="3">
        <f t="shared" si="292"/>
        <v>0</v>
      </c>
      <c r="HB17" s="3">
        <f t="shared" si="292"/>
        <v>0</v>
      </c>
      <c r="HC17" s="3">
        <f t="shared" si="292"/>
        <v>0</v>
      </c>
      <c r="HD17" s="3">
        <f t="shared" si="292"/>
        <v>0</v>
      </c>
      <c r="HE17" s="3">
        <f t="shared" si="292"/>
        <v>0</v>
      </c>
      <c r="HF17" s="3">
        <f t="shared" si="292"/>
        <v>0</v>
      </c>
      <c r="HG17" s="3">
        <f t="shared" si="292"/>
        <v>0</v>
      </c>
      <c r="HH17" s="3">
        <f t="shared" si="292"/>
        <v>0</v>
      </c>
      <c r="HI17" s="3">
        <f t="shared" si="292"/>
        <v>0</v>
      </c>
      <c r="HJ17" s="3">
        <f t="shared" si="292"/>
        <v>0</v>
      </c>
      <c r="HK17" s="3">
        <f t="shared" si="292"/>
        <v>0</v>
      </c>
      <c r="HL17" s="3">
        <f t="shared" si="292"/>
        <v>0</v>
      </c>
      <c r="HM17" s="3">
        <f t="shared" si="292"/>
        <v>0</v>
      </c>
      <c r="HN17" s="3">
        <f t="shared" si="292"/>
        <v>0</v>
      </c>
      <c r="HO17" s="3">
        <f t="shared" si="292"/>
        <v>0</v>
      </c>
      <c r="HP17" s="3">
        <f t="shared" si="292"/>
        <v>0</v>
      </c>
      <c r="HQ17" s="3">
        <f t="shared" si="292"/>
        <v>0</v>
      </c>
      <c r="HR17" s="3">
        <f t="shared" si="292"/>
        <v>0</v>
      </c>
      <c r="HS17" s="3">
        <f t="shared" si="292"/>
        <v>0</v>
      </c>
      <c r="HT17" s="3">
        <f t="shared" si="292"/>
        <v>0</v>
      </c>
      <c r="HU17" s="3">
        <f t="shared" si="292"/>
        <v>0</v>
      </c>
      <c r="HV17" s="3">
        <f t="shared" si="292"/>
        <v>0</v>
      </c>
      <c r="HW17" s="3">
        <f t="shared" si="292"/>
        <v>0</v>
      </c>
      <c r="HX17" s="3">
        <f t="shared" si="292"/>
        <v>0</v>
      </c>
      <c r="HY17" s="3">
        <f t="shared" si="292"/>
        <v>0</v>
      </c>
      <c r="HZ17" s="3">
        <f t="shared" si="292"/>
        <v>0</v>
      </c>
      <c r="IA17" s="3">
        <f t="shared" si="292"/>
        <v>0</v>
      </c>
      <c r="IB17" s="3">
        <f t="shared" si="292"/>
        <v>0</v>
      </c>
      <c r="IC17" s="3">
        <f t="shared" si="292"/>
        <v>0</v>
      </c>
      <c r="ID17" s="3">
        <f t="shared" si="292"/>
        <v>0</v>
      </c>
      <c r="IE17" s="3">
        <f t="shared" si="292"/>
        <v>0</v>
      </c>
      <c r="IF17" s="3">
        <f t="shared" si="292"/>
        <v>0</v>
      </c>
      <c r="IG17" s="3">
        <f t="shared" si="292"/>
        <v>0</v>
      </c>
      <c r="IH17" s="3">
        <f t="shared" si="292"/>
        <v>0</v>
      </c>
      <c r="II17" s="3">
        <f t="shared" si="292"/>
        <v>-2.8224000000004708</v>
      </c>
      <c r="IJ17" s="3">
        <f t="shared" si="292"/>
        <v>-47.065600000000131</v>
      </c>
      <c r="IK17" s="3">
        <f t="shared" si="292"/>
        <v>0</v>
      </c>
      <c r="IL17" s="3">
        <f t="shared" si="292"/>
        <v>0</v>
      </c>
      <c r="IM17" s="3">
        <f t="shared" si="292"/>
        <v>0</v>
      </c>
      <c r="IN17" s="3">
        <f t="shared" si="292"/>
        <v>0</v>
      </c>
      <c r="IO17" s="3">
        <f t="shared" si="292"/>
        <v>0</v>
      </c>
      <c r="IP17" s="3">
        <f t="shared" si="292"/>
        <v>0</v>
      </c>
      <c r="IQ17" s="3">
        <f t="shared" si="292"/>
        <v>0</v>
      </c>
      <c r="IR17" s="3">
        <f t="shared" si="292"/>
        <v>0</v>
      </c>
      <c r="IS17" s="3">
        <f t="shared" si="292"/>
        <v>0</v>
      </c>
      <c r="IT17" s="3">
        <f t="shared" si="292"/>
        <v>0</v>
      </c>
      <c r="IU17" s="3">
        <f t="shared" si="292"/>
        <v>0</v>
      </c>
      <c r="IV17" s="3">
        <f t="shared" si="292"/>
        <v>0</v>
      </c>
      <c r="IW17" s="3">
        <f t="shared" si="292"/>
        <v>0</v>
      </c>
      <c r="IX17" s="3">
        <f t="shared" si="292"/>
        <v>0</v>
      </c>
      <c r="IY17" s="3">
        <f t="shared" ref="IY17:LJ17" si="293">IF(IY15&lt;IY13,IY15-IY13,0)</f>
        <v>0</v>
      </c>
      <c r="IZ17" s="3">
        <f t="shared" si="293"/>
        <v>0</v>
      </c>
      <c r="JA17" s="3">
        <f t="shared" si="293"/>
        <v>0</v>
      </c>
      <c r="JB17" s="3">
        <f t="shared" si="293"/>
        <v>0</v>
      </c>
      <c r="JC17" s="3">
        <f t="shared" si="293"/>
        <v>0</v>
      </c>
      <c r="JD17" s="3">
        <f t="shared" si="293"/>
        <v>0</v>
      </c>
      <c r="JE17" s="3">
        <f t="shared" si="293"/>
        <v>0</v>
      </c>
      <c r="JF17" s="3">
        <f t="shared" si="293"/>
        <v>0</v>
      </c>
      <c r="JG17" s="3">
        <f t="shared" si="293"/>
        <v>0</v>
      </c>
      <c r="JH17" s="3">
        <f t="shared" si="293"/>
        <v>0</v>
      </c>
      <c r="JI17" s="3">
        <f t="shared" si="293"/>
        <v>0</v>
      </c>
      <c r="JJ17" s="3">
        <f t="shared" si="293"/>
        <v>-25.756800000000339</v>
      </c>
      <c r="JK17" s="3">
        <f t="shared" si="293"/>
        <v>-17.065600000000131</v>
      </c>
      <c r="JL17" s="3">
        <f t="shared" si="293"/>
        <v>0</v>
      </c>
      <c r="JM17" s="3">
        <f t="shared" si="293"/>
        <v>0</v>
      </c>
      <c r="JN17" s="3">
        <f t="shared" si="293"/>
        <v>0</v>
      </c>
      <c r="JO17" s="3">
        <f t="shared" si="293"/>
        <v>0</v>
      </c>
      <c r="JP17" s="3">
        <f t="shared" si="293"/>
        <v>0</v>
      </c>
      <c r="JQ17" s="3">
        <f t="shared" si="293"/>
        <v>0</v>
      </c>
      <c r="JR17" s="3">
        <f t="shared" si="293"/>
        <v>0</v>
      </c>
      <c r="JS17" s="3">
        <f t="shared" si="293"/>
        <v>0</v>
      </c>
      <c r="JT17" s="3">
        <f t="shared" si="293"/>
        <v>0</v>
      </c>
      <c r="JU17" s="3">
        <f t="shared" si="293"/>
        <v>0</v>
      </c>
      <c r="JV17" s="3">
        <f t="shared" si="293"/>
        <v>0</v>
      </c>
      <c r="JW17" s="3">
        <f t="shared" si="293"/>
        <v>0</v>
      </c>
      <c r="JX17" s="3">
        <f t="shared" si="293"/>
        <v>0</v>
      </c>
      <c r="JY17" s="3">
        <f t="shared" si="293"/>
        <v>0</v>
      </c>
      <c r="JZ17" s="3">
        <f t="shared" si="293"/>
        <v>0</v>
      </c>
      <c r="KA17" s="3">
        <f t="shared" si="293"/>
        <v>0</v>
      </c>
      <c r="KB17" s="3">
        <f t="shared" si="293"/>
        <v>0</v>
      </c>
      <c r="KC17" s="3">
        <f t="shared" si="293"/>
        <v>0</v>
      </c>
      <c r="KD17" s="3">
        <f t="shared" si="293"/>
        <v>0</v>
      </c>
      <c r="KE17" s="3">
        <f t="shared" si="293"/>
        <v>0</v>
      </c>
      <c r="KF17" s="3">
        <f t="shared" si="293"/>
        <v>0</v>
      </c>
      <c r="KG17" s="3">
        <f t="shared" si="293"/>
        <v>0</v>
      </c>
      <c r="KH17" s="3">
        <f t="shared" si="293"/>
        <v>0</v>
      </c>
      <c r="KI17" s="3">
        <f t="shared" si="293"/>
        <v>0</v>
      </c>
      <c r="KJ17" s="3">
        <f t="shared" si="293"/>
        <v>0</v>
      </c>
      <c r="KK17" s="3">
        <f t="shared" si="293"/>
        <v>0</v>
      </c>
      <c r="KL17" s="3">
        <f t="shared" si="293"/>
        <v>-65.756800000000339</v>
      </c>
      <c r="KM17" s="3">
        <f t="shared" si="293"/>
        <v>-47.065600000000131</v>
      </c>
      <c r="KN17" s="3">
        <f t="shared" si="293"/>
        <v>0</v>
      </c>
      <c r="KO17" s="3">
        <f t="shared" si="293"/>
        <v>0</v>
      </c>
      <c r="KP17" s="3">
        <f t="shared" si="293"/>
        <v>0</v>
      </c>
      <c r="KQ17" s="3">
        <f t="shared" si="293"/>
        <v>0</v>
      </c>
      <c r="KR17" s="3">
        <f t="shared" si="293"/>
        <v>0</v>
      </c>
      <c r="KS17" s="3">
        <f t="shared" si="293"/>
        <v>-125.75680000000034</v>
      </c>
      <c r="KT17" s="3">
        <f t="shared" si="293"/>
        <v>0</v>
      </c>
      <c r="KU17" s="3">
        <f t="shared" si="293"/>
        <v>0</v>
      </c>
      <c r="KV17" s="3">
        <f t="shared" si="293"/>
        <v>0</v>
      </c>
      <c r="KW17" s="3">
        <f t="shared" si="293"/>
        <v>0</v>
      </c>
      <c r="KX17" s="3">
        <f t="shared" si="293"/>
        <v>0</v>
      </c>
      <c r="KY17" s="3">
        <f t="shared" si="293"/>
        <v>0</v>
      </c>
      <c r="KZ17" s="3">
        <f t="shared" si="293"/>
        <v>-215.75680000000034</v>
      </c>
      <c r="LA17" s="3">
        <f t="shared" si="293"/>
        <v>-77.065600000000131</v>
      </c>
      <c r="LB17" s="3">
        <f t="shared" si="293"/>
        <v>-197.06560000000013</v>
      </c>
      <c r="LC17" s="3">
        <f t="shared" si="293"/>
        <v>0</v>
      </c>
      <c r="LD17" s="3">
        <f t="shared" si="293"/>
        <v>0</v>
      </c>
      <c r="LE17" s="3">
        <f t="shared" si="293"/>
        <v>0</v>
      </c>
      <c r="LF17" s="3">
        <f t="shared" si="293"/>
        <v>0</v>
      </c>
      <c r="LG17" s="3">
        <f t="shared" si="293"/>
        <v>0</v>
      </c>
      <c r="LH17" s="3">
        <f t="shared" si="293"/>
        <v>0</v>
      </c>
      <c r="LI17" s="3">
        <f t="shared" si="293"/>
        <v>0</v>
      </c>
      <c r="LJ17" s="3">
        <f t="shared" si="293"/>
        <v>0</v>
      </c>
      <c r="LK17" s="3">
        <f t="shared" ref="LK17:NC17" si="294">IF(LK15&lt;LK13,LK15-LK13,0)</f>
        <v>0</v>
      </c>
      <c r="LL17" s="3">
        <f t="shared" si="294"/>
        <v>0</v>
      </c>
      <c r="LM17" s="3">
        <f t="shared" si="294"/>
        <v>0</v>
      </c>
      <c r="LN17" s="3">
        <f t="shared" si="294"/>
        <v>-128.69120000000021</v>
      </c>
      <c r="LO17" s="3">
        <f t="shared" si="294"/>
        <v>-287.06560000000013</v>
      </c>
      <c r="LP17" s="3">
        <f t="shared" si="294"/>
        <v>-137.06560000000013</v>
      </c>
      <c r="LQ17" s="3">
        <f t="shared" si="294"/>
        <v>0</v>
      </c>
      <c r="LR17" s="3">
        <f t="shared" si="294"/>
        <v>0</v>
      </c>
      <c r="LS17" s="3">
        <f t="shared" si="294"/>
        <v>-101.62560000000008</v>
      </c>
      <c r="LT17" s="3">
        <f t="shared" si="294"/>
        <v>-197.06560000000013</v>
      </c>
      <c r="LU17" s="3">
        <f t="shared" si="294"/>
        <v>0</v>
      </c>
      <c r="LV17" s="3">
        <f t="shared" si="294"/>
        <v>0</v>
      </c>
      <c r="LW17" s="3">
        <f t="shared" si="294"/>
        <v>0</v>
      </c>
      <c r="LX17" s="3">
        <f t="shared" si="294"/>
        <v>0</v>
      </c>
      <c r="LY17" s="3">
        <f t="shared" si="294"/>
        <v>0</v>
      </c>
      <c r="LZ17" s="3">
        <f t="shared" si="294"/>
        <v>0</v>
      </c>
      <c r="MA17" s="3">
        <f t="shared" si="294"/>
        <v>0</v>
      </c>
      <c r="MB17" s="3">
        <f t="shared" si="294"/>
        <v>-72.822400000000471</v>
      </c>
      <c r="MC17" s="3">
        <f t="shared" si="294"/>
        <v>-67.065600000000131</v>
      </c>
      <c r="MD17" s="3">
        <f t="shared" si="294"/>
        <v>0</v>
      </c>
      <c r="ME17" s="3">
        <f t="shared" si="294"/>
        <v>0</v>
      </c>
      <c r="MF17" s="3">
        <f t="shared" si="294"/>
        <v>0</v>
      </c>
      <c r="MG17" s="3">
        <f t="shared" si="294"/>
        <v>0</v>
      </c>
      <c r="MH17" s="3">
        <f t="shared" si="294"/>
        <v>0</v>
      </c>
      <c r="MI17" s="3">
        <f t="shared" si="294"/>
        <v>0</v>
      </c>
      <c r="MJ17" s="3">
        <f t="shared" si="294"/>
        <v>0</v>
      </c>
      <c r="MK17" s="3">
        <f t="shared" si="294"/>
        <v>0</v>
      </c>
      <c r="ML17" s="3">
        <f t="shared" si="294"/>
        <v>0</v>
      </c>
      <c r="MM17" s="3">
        <f t="shared" si="294"/>
        <v>0</v>
      </c>
      <c r="MN17" s="3">
        <f t="shared" si="294"/>
        <v>0</v>
      </c>
      <c r="MO17" s="3">
        <f t="shared" si="294"/>
        <v>0</v>
      </c>
      <c r="MP17" s="3">
        <f t="shared" si="294"/>
        <v>0</v>
      </c>
      <c r="MQ17" s="3">
        <f t="shared" si="294"/>
        <v>0</v>
      </c>
      <c r="MR17" s="3">
        <f t="shared" si="294"/>
        <v>0</v>
      </c>
      <c r="MS17" s="3">
        <f t="shared" si="294"/>
        <v>0</v>
      </c>
      <c r="MT17" s="3">
        <f t="shared" si="294"/>
        <v>0</v>
      </c>
      <c r="MU17" s="3">
        <f t="shared" si="294"/>
        <v>0</v>
      </c>
      <c r="MV17" s="3">
        <f t="shared" si="294"/>
        <v>0</v>
      </c>
      <c r="MW17" s="3">
        <f t="shared" si="294"/>
        <v>0</v>
      </c>
      <c r="MX17" s="3">
        <f t="shared" si="294"/>
        <v>0</v>
      </c>
      <c r="MY17" s="3">
        <f t="shared" si="294"/>
        <v>0</v>
      </c>
      <c r="MZ17" s="3">
        <f t="shared" si="294"/>
        <v>0</v>
      </c>
      <c r="NA17" s="3">
        <f t="shared" si="294"/>
        <v>0</v>
      </c>
      <c r="NB17" s="3">
        <f t="shared" si="294"/>
        <v>0</v>
      </c>
      <c r="NC17" s="3">
        <f t="shared" si="294"/>
        <v>0</v>
      </c>
    </row>
    <row r="18" spans="1:367" s="3" customFormat="1" ht="11.25" x14ac:dyDescent="0.25">
      <c r="B18" s="3" t="s">
        <v>49</v>
      </c>
      <c r="C18" s="3">
        <f>IF('Eingabe Analyse'!$D$8*24*'Eingabe Analyse'!$K8&lt;ABS(C17),'Eingabe Analyse'!$D$8*24*'Eingabe Analyse'!$K8,ABS(C17))</f>
        <v>0</v>
      </c>
      <c r="D18" s="3">
        <f>IF('Eingabe Analyse'!$D$8*24*'Eingabe Analyse'!$K8&lt;ABS(D17),'Eingabe Analyse'!$D$8*24*'Eingabe Analyse'!$K8,ABS(D17))</f>
        <v>0</v>
      </c>
      <c r="E18" s="3">
        <f>IF('Eingabe Analyse'!$D$8*24*'Eingabe Analyse'!$K8&lt;ABS(E17),'Eingabe Analyse'!$D$8*24*'Eingabe Analyse'!$K8,ABS(E17))</f>
        <v>0</v>
      </c>
      <c r="F18" s="3">
        <f>IF('Eingabe Analyse'!$D$8*24*'Eingabe Analyse'!$K8&lt;ABS(F17),'Eingabe Analyse'!$D$8*24*'Eingabe Analyse'!$K8,ABS(F17))</f>
        <v>0</v>
      </c>
      <c r="G18" s="3">
        <f>IF('Eingabe Analyse'!$D$8*24*'Eingabe Analyse'!$K8&lt;ABS(G17),'Eingabe Analyse'!$D$8*24*'Eingabe Analyse'!$K8,ABS(G17))</f>
        <v>0</v>
      </c>
      <c r="H18" s="3">
        <f>IF('Eingabe Analyse'!$D$8*24*'Eingabe Analyse'!$K8&lt;ABS(H17),'Eingabe Analyse'!$D$8*24*'Eingabe Analyse'!$K8,ABS(H17))</f>
        <v>0</v>
      </c>
      <c r="I18" s="3">
        <f>IF('Eingabe Analyse'!$D$8*24*'Eingabe Analyse'!$K8&lt;ABS(I17),'Eingabe Analyse'!$D$8*24*'Eingabe Analyse'!$K8,ABS(I17))</f>
        <v>0</v>
      </c>
      <c r="J18" s="3">
        <f>IF('Eingabe Analyse'!$D$8*24*'Eingabe Analyse'!$K8&lt;ABS(J17),'Eingabe Analyse'!$D$8*24*'Eingabe Analyse'!$K8,ABS(J17))</f>
        <v>0</v>
      </c>
      <c r="K18" s="3">
        <f>IF('Eingabe Analyse'!$D$8*24*'Eingabe Analyse'!$K8&lt;ABS(K17),'Eingabe Analyse'!$D$8*24*'Eingabe Analyse'!$K8,ABS(K17))</f>
        <v>0</v>
      </c>
      <c r="L18" s="3">
        <f>IF('Eingabe Analyse'!$D$8*24*'Eingabe Analyse'!$K8&lt;ABS(L17),'Eingabe Analyse'!$D$8*24*'Eingabe Analyse'!$K8,ABS(L17))</f>
        <v>41.625600000000077</v>
      </c>
      <c r="M18" s="3">
        <f>IF('Eingabe Analyse'!$D$8*24*'Eingabe Analyse'!$K8&lt;ABS(M17),'Eingabe Analyse'!$D$8*24*'Eingabe Analyse'!$K8,ABS(M17))</f>
        <v>57.065600000000131</v>
      </c>
      <c r="N18" s="3">
        <f>IF('Eingabe Analyse'!$D$8*24*'Eingabe Analyse'!$K8&lt;ABS(N17),'Eingabe Analyse'!$D$8*24*'Eingabe Analyse'!$K8,ABS(N17))</f>
        <v>0</v>
      </c>
      <c r="O18" s="3">
        <f>IF('Eingabe Analyse'!$D$8*24*'Eingabe Analyse'!$K8&lt;ABS(O17),'Eingabe Analyse'!$D$8*24*'Eingabe Analyse'!$K8,ABS(O17))</f>
        <v>0</v>
      </c>
      <c r="P18" s="3">
        <f>IF('Eingabe Analyse'!$D$8*24*'Eingabe Analyse'!$K8&lt;ABS(P17),'Eingabe Analyse'!$D$8*24*'Eingabe Analyse'!$K8,ABS(P17))</f>
        <v>0</v>
      </c>
      <c r="Q18" s="3">
        <f>IF('Eingabe Analyse'!$D$8*24*'Eingabe Analyse'!$K8&lt;ABS(Q17),'Eingabe Analyse'!$D$8*24*'Eingabe Analyse'!$K8,ABS(Q17))</f>
        <v>0</v>
      </c>
      <c r="R18" s="3">
        <f>IF('Eingabe Analyse'!$D$8*24*'Eingabe Analyse'!$K8&lt;ABS(R17),'Eingabe Analyse'!$D$8*24*'Eingabe Analyse'!$K8,ABS(R17))</f>
        <v>0</v>
      </c>
      <c r="S18" s="3">
        <f>IF('Eingabe Analyse'!$D$8*24*'Eingabe Analyse'!$K8&lt;ABS(S17),'Eingabe Analyse'!$D$8*24*'Eingabe Analyse'!$K8,ABS(S17))</f>
        <v>0</v>
      </c>
      <c r="T18" s="3">
        <f>IF('Eingabe Analyse'!$D$8*24*'Eingabe Analyse'!$K8&lt;ABS(T17),'Eingabe Analyse'!$D$8*24*'Eingabe Analyse'!$K8,ABS(T17))</f>
        <v>0</v>
      </c>
      <c r="U18" s="3">
        <f>IF('Eingabe Analyse'!$D$8*24*'Eingabe Analyse'!$K8&lt;ABS(U17),'Eingabe Analyse'!$D$8*24*'Eingabe Analyse'!$K8,ABS(U17))</f>
        <v>18.691200000000208</v>
      </c>
      <c r="V18" s="3">
        <f>IF('Eingabe Analyse'!$D$8*24*'Eingabe Analyse'!$K8&lt;ABS(V17),'Eingabe Analyse'!$D$8*24*'Eingabe Analyse'!$K8,ABS(V17))</f>
        <v>87.065600000000131</v>
      </c>
      <c r="W18" s="3">
        <f>IF('Eingabe Analyse'!$D$8*24*'Eingabe Analyse'!$K8&lt;ABS(W17),'Eingabe Analyse'!$D$8*24*'Eingabe Analyse'!$K8,ABS(W17))</f>
        <v>307.06560000000013</v>
      </c>
      <c r="X18" s="3">
        <f>IF('Eingabe Analyse'!$D$8*24*'Eingabe Analyse'!$K8&lt;ABS(X17),'Eingabe Analyse'!$D$8*24*'Eingabe Analyse'!$K8,ABS(X17))</f>
        <v>247.06560000000013</v>
      </c>
      <c r="Y18" s="3">
        <f>IF('Eingabe Analyse'!$D$8*24*'Eingabe Analyse'!$K8&lt;ABS(Y17),'Eingabe Analyse'!$D$8*24*'Eingabe Analyse'!$K8,ABS(Y17))</f>
        <v>377.06560000000013</v>
      </c>
      <c r="Z18" s="3">
        <f>IF('Eingabe Analyse'!$D$8*24*'Eingabe Analyse'!$K8&lt;ABS(Z17),'Eingabe Analyse'!$D$8*24*'Eingabe Analyse'!$K8,ABS(Z17))</f>
        <v>477.06560000000013</v>
      </c>
      <c r="AA18" s="3">
        <f>IF('Eingabe Analyse'!$D$8*24*'Eingabe Analyse'!$K8&lt;ABS(AA17),'Eingabe Analyse'!$D$8*24*'Eingabe Analyse'!$K8,ABS(AA17))</f>
        <v>347.06560000000013</v>
      </c>
      <c r="AB18" s="3">
        <f>IF('Eingabe Analyse'!$D$8*24*'Eingabe Analyse'!$K8&lt;ABS(AB17),'Eingabe Analyse'!$D$8*24*'Eingabe Analyse'!$K8,ABS(AB17))</f>
        <v>0</v>
      </c>
      <c r="AC18" s="3">
        <f>IF('Eingabe Analyse'!$D$8*24*'Eingabe Analyse'!$K8&lt;ABS(AC17),'Eingabe Analyse'!$D$8*24*'Eingabe Analyse'!$K8,ABS(AC17))</f>
        <v>0</v>
      </c>
      <c r="AD18" s="3">
        <f>IF('Eingabe Analyse'!$D$8*24*'Eingabe Analyse'!$K8&lt;ABS(AD17),'Eingabe Analyse'!$D$8*24*'Eingabe Analyse'!$K8,ABS(AD17))</f>
        <v>0</v>
      </c>
      <c r="AE18" s="3">
        <f>IF('Eingabe Analyse'!$D$8*24*'Eingabe Analyse'!$K8&lt;ABS(AE17),'Eingabe Analyse'!$D$8*24*'Eingabe Analyse'!$K8,ABS(AE17))</f>
        <v>0</v>
      </c>
      <c r="AF18" s="3">
        <f>IF('Eingabe Analyse'!$D$8*24*'Eingabe Analyse'!$K8&lt;ABS(AF17),'Eingabe Analyse'!$D$8*24*'Eingabe Analyse'!$K8,ABS(AF17))</f>
        <v>0</v>
      </c>
      <c r="AG18" s="3">
        <f>IF('Eingabe Analyse'!$D$8*24*'Eingabe Analyse'!$K8&lt;ABS(AG17),'Eingabe Analyse'!$D$8*24*'Eingabe Analyse'!$K8,ABS(AG17))</f>
        <v>202.82240000000047</v>
      </c>
      <c r="AH18" s="3">
        <f>IF('Eingabe Analyse'!$D$8*24*'Eingabe Analyse'!$K8&lt;ABS(AH17),'Eingabe Analyse'!$D$8*24*'Eingabe Analyse'!$K8,ABS(AH17))</f>
        <v>167.06560000000013</v>
      </c>
      <c r="AI18" s="3">
        <f>IF('Eingabe Analyse'!$D$8*24*'Eingabe Analyse'!$K8&lt;ABS(AI17),'Eingabe Analyse'!$D$8*24*'Eingabe Analyse'!$K8,ABS(AI17))</f>
        <v>147.06560000000013</v>
      </c>
      <c r="AJ18" s="3">
        <f>IF('Eingabe Analyse'!$D$8*24*'Eingabe Analyse'!$K8&lt;ABS(AJ17),'Eingabe Analyse'!$D$8*24*'Eingabe Analyse'!$K8,ABS(AJ17))</f>
        <v>0</v>
      </c>
      <c r="AK18" s="3">
        <f>IF('Eingabe Analyse'!$D$8*24*'Eingabe Analyse'!$K8&lt;ABS(AK17),'Eingabe Analyse'!$D$8*24*'Eingabe Analyse'!$K8,ABS(AK17))</f>
        <v>0</v>
      </c>
      <c r="AL18" s="3">
        <f>IF('Eingabe Analyse'!$D$8*24*'Eingabe Analyse'!$K8&lt;ABS(AL17),'Eingabe Analyse'!$D$8*24*'Eingabe Analyse'!$K8,ABS(AL17))</f>
        <v>56.370560000000296</v>
      </c>
      <c r="AM18" s="3">
        <f>IF('Eingabe Analyse'!$D$8*24*'Eingabe Analyse'!$K8&lt;ABS(AM17),'Eingabe Analyse'!$D$8*24*'Eingabe Analyse'!$K8,ABS(AM17))</f>
        <v>117.06560000000013</v>
      </c>
      <c r="AN18" s="3">
        <f>IF('Eingabe Analyse'!$D$8*24*'Eingabe Analyse'!$K8&lt;ABS(AN17),'Eingabe Analyse'!$D$8*24*'Eingabe Analyse'!$K8,ABS(AN17))</f>
        <v>0</v>
      </c>
      <c r="AO18" s="3">
        <f>IF('Eingabe Analyse'!$D$8*24*'Eingabe Analyse'!$K8&lt;ABS(AO17),'Eingabe Analyse'!$D$8*24*'Eingabe Analyse'!$K8,ABS(AO17))</f>
        <v>0</v>
      </c>
      <c r="AP18" s="3">
        <f>IF('Eingabe Analyse'!$D$8*24*'Eingabe Analyse'!$K8&lt;ABS(AP17),'Eingabe Analyse'!$D$8*24*'Eingabe Analyse'!$K8,ABS(AP17))</f>
        <v>0</v>
      </c>
      <c r="AQ18" s="3">
        <f>IF('Eingabe Analyse'!$D$8*24*'Eingabe Analyse'!$K8&lt;ABS(AQ17),'Eingabe Analyse'!$D$8*24*'Eingabe Analyse'!$K8,ABS(AQ17))</f>
        <v>0</v>
      </c>
      <c r="AR18" s="3">
        <f>IF('Eingabe Analyse'!$D$8*24*'Eingabe Analyse'!$K8&lt;ABS(AR17),'Eingabe Analyse'!$D$8*24*'Eingabe Analyse'!$K8,ABS(AR17))</f>
        <v>0</v>
      </c>
      <c r="AS18" s="3">
        <f>IF('Eingabe Analyse'!$D$8*24*'Eingabe Analyse'!$K8&lt;ABS(AS17),'Eingabe Analyse'!$D$8*24*'Eingabe Analyse'!$K8,ABS(AS17))</f>
        <v>0</v>
      </c>
      <c r="AT18" s="3">
        <f>IF('Eingabe Analyse'!$D$8*24*'Eingabe Analyse'!$K8&lt;ABS(AT17),'Eingabe Analyse'!$D$8*24*'Eingabe Analyse'!$K8,ABS(AT17))</f>
        <v>0</v>
      </c>
      <c r="AU18" s="3">
        <f>IF('Eingabe Analyse'!$D$8*24*'Eingabe Analyse'!$K8&lt;ABS(AU17),'Eingabe Analyse'!$D$8*24*'Eingabe Analyse'!$K8,ABS(AU17))</f>
        <v>0</v>
      </c>
      <c r="AV18" s="3">
        <f>IF('Eingabe Analyse'!$D$8*24*'Eingabe Analyse'!$K8&lt;ABS(AV17),'Eingabe Analyse'!$D$8*24*'Eingabe Analyse'!$K8,ABS(AV17))</f>
        <v>113.40928000000054</v>
      </c>
      <c r="AW18" s="3">
        <f>IF('Eingabe Analyse'!$D$8*24*'Eingabe Analyse'!$K8&lt;ABS(AW17),'Eingabe Analyse'!$D$8*24*'Eingabe Analyse'!$K8,ABS(AW17))</f>
        <v>0</v>
      </c>
      <c r="AX18" s="3">
        <f>IF('Eingabe Analyse'!$D$8*24*'Eingabe Analyse'!$K8&lt;ABS(AX17),'Eingabe Analyse'!$D$8*24*'Eingabe Analyse'!$K8,ABS(AX17))</f>
        <v>0</v>
      </c>
      <c r="AY18" s="3">
        <f>IF('Eingabe Analyse'!$D$8*24*'Eingabe Analyse'!$K8&lt;ABS(AY17),'Eingabe Analyse'!$D$8*24*'Eingabe Analyse'!$K8,ABS(AY17))</f>
        <v>0</v>
      </c>
      <c r="AZ18" s="3">
        <f>IF('Eingabe Analyse'!$D$8*24*'Eingabe Analyse'!$K8&lt;ABS(AZ17),'Eingabe Analyse'!$D$8*24*'Eingabe Analyse'!$K8,ABS(AZ17))</f>
        <v>0</v>
      </c>
      <c r="BA18" s="3">
        <f>IF('Eingabe Analyse'!$D$8*24*'Eingabe Analyse'!$K8&lt;ABS(BA17),'Eingabe Analyse'!$D$8*24*'Eingabe Analyse'!$K8,ABS(BA17))</f>
        <v>0</v>
      </c>
      <c r="BB18" s="3">
        <f>IF('Eingabe Analyse'!$D$8*24*'Eingabe Analyse'!$K8&lt;ABS(BB17),'Eingabe Analyse'!$D$8*24*'Eingabe Analyse'!$K8,ABS(BB17))</f>
        <v>0</v>
      </c>
      <c r="BC18" s="3">
        <f>IF('Eingabe Analyse'!$D$8*24*'Eingabe Analyse'!$K8&lt;ABS(BC17),'Eingabe Analyse'!$D$8*24*'Eingabe Analyse'!$K8,ABS(BC17))</f>
        <v>0</v>
      </c>
      <c r="BD18" s="3">
        <f>IF('Eingabe Analyse'!$D$8*24*'Eingabe Analyse'!$K8&lt;ABS(BD17),'Eingabe Analyse'!$D$8*24*'Eingabe Analyse'!$K8,ABS(BD17))</f>
        <v>0</v>
      </c>
      <c r="BE18" s="3">
        <f>IF('Eingabe Analyse'!$D$8*24*'Eingabe Analyse'!$K8&lt;ABS(BE17),'Eingabe Analyse'!$D$8*24*'Eingabe Analyse'!$K8,ABS(BE17))</f>
        <v>0</v>
      </c>
      <c r="BF18" s="3">
        <f>IF('Eingabe Analyse'!$D$8*24*'Eingabe Analyse'!$K8&lt;ABS(BF17),'Eingabe Analyse'!$D$8*24*'Eingabe Analyse'!$K8,ABS(BF17))</f>
        <v>0</v>
      </c>
      <c r="BG18" s="3">
        <f>IF('Eingabe Analyse'!$D$8*24*'Eingabe Analyse'!$K8&lt;ABS(BG17),'Eingabe Analyse'!$D$8*24*'Eingabe Analyse'!$K8,ABS(BG17))</f>
        <v>85.192960000000767</v>
      </c>
      <c r="BH18" s="3">
        <f>IF('Eingabe Analyse'!$D$8*24*'Eingabe Analyse'!$K8&lt;ABS(BH17),'Eingabe Analyse'!$D$8*24*'Eingabe Analyse'!$K8,ABS(BH17))</f>
        <v>97.065600000000131</v>
      </c>
      <c r="BI18" s="3">
        <f>IF('Eingabe Analyse'!$D$8*24*'Eingabe Analyse'!$K8&lt;ABS(BI17),'Eingabe Analyse'!$D$8*24*'Eingabe Analyse'!$K8,ABS(BI17))</f>
        <v>0</v>
      </c>
      <c r="BJ18" s="3">
        <f>IF('Eingabe Analyse'!$D$8*24*'Eingabe Analyse'!$K8&lt;ABS(BJ17),'Eingabe Analyse'!$D$8*24*'Eingabe Analyse'!$K8,ABS(BJ17))</f>
        <v>62.718080000000327</v>
      </c>
      <c r="BK18" s="3">
        <f>IF('Eingabe Analyse'!$D$8*24*'Eingabe Analyse'!$K8&lt;ABS(BK17),'Eingabe Analyse'!$D$8*24*'Eingabe Analyse'!$K8,ABS(BK17))</f>
        <v>0</v>
      </c>
      <c r="BL18" s="3">
        <f>IF('Eingabe Analyse'!$D$8*24*'Eingabe Analyse'!$K8&lt;ABS(BL17),'Eingabe Analyse'!$D$8*24*'Eingabe Analyse'!$K8,ABS(BL17))</f>
        <v>0</v>
      </c>
      <c r="BM18" s="3">
        <f>IF('Eingabe Analyse'!$D$8*24*'Eingabe Analyse'!$K8&lt;ABS(BM17),'Eingabe Analyse'!$D$8*24*'Eingabe Analyse'!$K8,ABS(BM17))</f>
        <v>0</v>
      </c>
      <c r="BN18" s="3">
        <f>IF('Eingabe Analyse'!$D$8*24*'Eingabe Analyse'!$K8&lt;ABS(BN17),'Eingabe Analyse'!$D$8*24*'Eingabe Analyse'!$K8,ABS(BN17))</f>
        <v>0</v>
      </c>
      <c r="BO18" s="3">
        <f>IF('Eingabe Analyse'!$D$8*24*'Eingabe Analyse'!$K8&lt;ABS(BO17),'Eingabe Analyse'!$D$8*24*'Eingabe Analyse'!$K8,ABS(BO17))</f>
        <v>0</v>
      </c>
      <c r="BP18" s="3">
        <f>IF('Eingabe Analyse'!$D$8*24*'Eingabe Analyse'!$K8&lt;ABS(BP17),'Eingabe Analyse'!$D$8*24*'Eingabe Analyse'!$K8,ABS(BP17))</f>
        <v>0</v>
      </c>
      <c r="BQ18" s="3">
        <f>IF('Eingabe Analyse'!$D$8*24*'Eingabe Analyse'!$K8&lt;ABS(BQ17),'Eingabe Analyse'!$D$8*24*'Eingabe Analyse'!$K8,ABS(BQ17))</f>
        <v>0</v>
      </c>
      <c r="BR18" s="3">
        <f>IF('Eingabe Analyse'!$D$8*24*'Eingabe Analyse'!$K8&lt;ABS(BR17),'Eingabe Analyse'!$D$8*24*'Eingabe Analyse'!$K8,ABS(BR17))</f>
        <v>0</v>
      </c>
      <c r="BS18" s="3">
        <f>IF('Eingabe Analyse'!$D$8*24*'Eingabe Analyse'!$K8&lt;ABS(BS17),'Eingabe Analyse'!$D$8*24*'Eingabe Analyse'!$K8,ABS(BS17))</f>
        <v>0</v>
      </c>
      <c r="BT18" s="3">
        <f>IF('Eingabe Analyse'!$D$8*24*'Eingabe Analyse'!$K8&lt;ABS(BT17),'Eingabe Analyse'!$D$8*24*'Eingabe Analyse'!$K8,ABS(BT17))</f>
        <v>0</v>
      </c>
      <c r="BU18" s="3">
        <f>IF('Eingabe Analyse'!$D$8*24*'Eingabe Analyse'!$K8&lt;ABS(BU17),'Eingabe Analyse'!$D$8*24*'Eingabe Analyse'!$K8,ABS(BU17))</f>
        <v>0</v>
      </c>
      <c r="BV18" s="3">
        <f>IF('Eingabe Analyse'!$D$8*24*'Eingabe Analyse'!$K8&lt;ABS(BV17),'Eingabe Analyse'!$D$8*24*'Eingabe Analyse'!$K8,ABS(BV17))</f>
        <v>0</v>
      </c>
      <c r="BW18" s="3">
        <f>IF('Eingabe Analyse'!$D$8*24*'Eingabe Analyse'!$K8&lt;ABS(BW17),'Eingabe Analyse'!$D$8*24*'Eingabe Analyse'!$K8,ABS(BW17))</f>
        <v>0</v>
      </c>
      <c r="BX18" s="3">
        <f>IF('Eingabe Analyse'!$D$8*24*'Eingabe Analyse'!$K8&lt;ABS(BX17),'Eingabe Analyse'!$D$8*24*'Eingabe Analyse'!$K8,ABS(BX17))</f>
        <v>0</v>
      </c>
      <c r="BY18" s="3">
        <f>IF('Eingabe Analyse'!$D$8*24*'Eingabe Analyse'!$K8&lt;ABS(BY17),'Eingabe Analyse'!$D$8*24*'Eingabe Analyse'!$K8,ABS(BY17))</f>
        <v>0</v>
      </c>
      <c r="BZ18" s="3">
        <f>IF('Eingabe Analyse'!$D$8*24*'Eingabe Analyse'!$K8&lt;ABS(BZ17),'Eingabe Analyse'!$D$8*24*'Eingabe Analyse'!$K8,ABS(BZ17))</f>
        <v>0</v>
      </c>
      <c r="CA18" s="3">
        <f>IF('Eingabe Analyse'!$D$8*24*'Eingabe Analyse'!$K8&lt;ABS(CA17),'Eingabe Analyse'!$D$8*24*'Eingabe Analyse'!$K8,ABS(CA17))</f>
        <v>0</v>
      </c>
      <c r="CB18" s="3">
        <f>IF('Eingabe Analyse'!$D$8*24*'Eingabe Analyse'!$K8&lt;ABS(CB17),'Eingabe Analyse'!$D$8*24*'Eingabe Analyse'!$K8,ABS(CB17))</f>
        <v>0</v>
      </c>
      <c r="CC18" s="3">
        <f>IF('Eingabe Analyse'!$D$8*24*'Eingabe Analyse'!$K8&lt;ABS(CC17),'Eingabe Analyse'!$D$8*24*'Eingabe Analyse'!$K8,ABS(CC17))</f>
        <v>0</v>
      </c>
      <c r="CD18" s="3">
        <f>IF('Eingabe Analyse'!$D$8*24*'Eingabe Analyse'!$K8&lt;ABS(CD17),'Eingabe Analyse'!$D$8*24*'Eingabe Analyse'!$K8,ABS(CD17))</f>
        <v>0</v>
      </c>
      <c r="CE18" s="3">
        <f>IF('Eingabe Analyse'!$D$8*24*'Eingabe Analyse'!$K8&lt;ABS(CE17),'Eingabe Analyse'!$D$8*24*'Eingabe Analyse'!$K8,ABS(CE17))</f>
        <v>0</v>
      </c>
      <c r="CF18" s="3">
        <f>IF('Eingabe Analyse'!$D$8*24*'Eingabe Analyse'!$K8&lt;ABS(CF17),'Eingabe Analyse'!$D$8*24*'Eingabe Analyse'!$K8,ABS(CF17))</f>
        <v>0</v>
      </c>
      <c r="CG18" s="3">
        <f>IF('Eingabe Analyse'!$D$8*24*'Eingabe Analyse'!$K8&lt;ABS(CG17),'Eingabe Analyse'!$D$8*24*'Eingabe Analyse'!$K8,ABS(CG17))</f>
        <v>0</v>
      </c>
      <c r="CH18" s="3">
        <f>IF('Eingabe Analyse'!$D$8*24*'Eingabe Analyse'!$K8&lt;ABS(CH17),'Eingabe Analyse'!$D$8*24*'Eingabe Analyse'!$K8,ABS(CH17))</f>
        <v>0</v>
      </c>
      <c r="CI18" s="3">
        <f>IF('Eingabe Analyse'!$D$8*24*'Eingabe Analyse'!$K8&lt;ABS(CI17),'Eingabe Analyse'!$D$8*24*'Eingabe Analyse'!$K8,ABS(CI17))</f>
        <v>0</v>
      </c>
      <c r="CJ18" s="3">
        <f>IF('Eingabe Analyse'!$D$8*24*'Eingabe Analyse'!$K8&lt;ABS(CJ17),'Eingabe Analyse'!$D$8*24*'Eingabe Analyse'!$K8,ABS(CJ17))</f>
        <v>0</v>
      </c>
      <c r="CK18" s="3">
        <f>IF('Eingabe Analyse'!$D$8*24*'Eingabe Analyse'!$K8&lt;ABS(CK17),'Eingabe Analyse'!$D$8*24*'Eingabe Analyse'!$K8,ABS(CK17))</f>
        <v>18.691200000000208</v>
      </c>
      <c r="CL18" s="3">
        <f>IF('Eingabe Analyse'!$D$8*24*'Eingabe Analyse'!$K8&lt;ABS(CL17),'Eingabe Analyse'!$D$8*24*'Eingabe Analyse'!$K8,ABS(CL17))</f>
        <v>17.065600000000131</v>
      </c>
      <c r="CM18" s="3">
        <f>IF('Eingabe Analyse'!$D$8*24*'Eingabe Analyse'!$K8&lt;ABS(CM17),'Eingabe Analyse'!$D$8*24*'Eingabe Analyse'!$K8,ABS(CM17))</f>
        <v>0</v>
      </c>
      <c r="CN18" s="3">
        <f>IF('Eingabe Analyse'!$D$8*24*'Eingabe Analyse'!$K8&lt;ABS(CN17),'Eingabe Analyse'!$D$8*24*'Eingabe Analyse'!$K8,ABS(CN17))</f>
        <v>0</v>
      </c>
      <c r="CO18" s="3">
        <f>IF('Eingabe Analyse'!$D$8*24*'Eingabe Analyse'!$K8&lt;ABS(CO17),'Eingabe Analyse'!$D$8*24*'Eingabe Analyse'!$K8,ABS(CO17))</f>
        <v>0</v>
      </c>
      <c r="CP18" s="3">
        <f>IF('Eingabe Analyse'!$D$8*24*'Eingabe Analyse'!$K8&lt;ABS(CP17),'Eingabe Analyse'!$D$8*24*'Eingabe Analyse'!$K8,ABS(CP17))</f>
        <v>0</v>
      </c>
      <c r="CQ18" s="3">
        <f>IF('Eingabe Analyse'!$D$8*24*'Eingabe Analyse'!$K8&lt;ABS(CQ17),'Eingabe Analyse'!$D$8*24*'Eingabe Analyse'!$K8,ABS(CQ17))</f>
        <v>0</v>
      </c>
      <c r="CR18" s="3">
        <f>IF('Eingabe Analyse'!$D$8*24*'Eingabe Analyse'!$K8&lt;ABS(CR17),'Eingabe Analyse'!$D$8*24*'Eingabe Analyse'!$K8,ABS(CR17))</f>
        <v>0</v>
      </c>
      <c r="CS18" s="3">
        <f>IF('Eingabe Analyse'!$D$8*24*'Eingabe Analyse'!$K8&lt;ABS(CS17),'Eingabe Analyse'!$D$8*24*'Eingabe Analyse'!$K8,ABS(CS17))</f>
        <v>55.756800000000339</v>
      </c>
      <c r="CT18" s="3">
        <f>IF('Eingabe Analyse'!$D$8*24*'Eingabe Analyse'!$K8&lt;ABS(CT17),'Eingabe Analyse'!$D$8*24*'Eingabe Analyse'!$K8,ABS(CT17))</f>
        <v>0</v>
      </c>
      <c r="CU18" s="3">
        <f>IF('Eingabe Analyse'!$D$8*24*'Eingabe Analyse'!$K8&lt;ABS(CU17),'Eingabe Analyse'!$D$8*24*'Eingabe Analyse'!$K8,ABS(CU17))</f>
        <v>0</v>
      </c>
      <c r="CV18" s="3">
        <f>IF('Eingabe Analyse'!$D$8*24*'Eingabe Analyse'!$K8&lt;ABS(CV17),'Eingabe Analyse'!$D$8*24*'Eingabe Analyse'!$K8,ABS(CV17))</f>
        <v>0</v>
      </c>
      <c r="CW18" s="3">
        <f>IF('Eingabe Analyse'!$D$8*24*'Eingabe Analyse'!$K8&lt;ABS(CW17),'Eingabe Analyse'!$D$8*24*'Eingabe Analyse'!$K8,ABS(CW17))</f>
        <v>0</v>
      </c>
      <c r="CX18" s="3">
        <f>IF('Eingabe Analyse'!$D$8*24*'Eingabe Analyse'!$K8&lt;ABS(CX17),'Eingabe Analyse'!$D$8*24*'Eingabe Analyse'!$K8,ABS(CX17))</f>
        <v>0</v>
      </c>
      <c r="CY18" s="3">
        <f>IF('Eingabe Analyse'!$D$8*24*'Eingabe Analyse'!$K8&lt;ABS(CY17),'Eingabe Analyse'!$D$8*24*'Eingabe Analyse'!$K8,ABS(CY17))</f>
        <v>0</v>
      </c>
      <c r="CZ18" s="3">
        <f>IF('Eingabe Analyse'!$D$8*24*'Eingabe Analyse'!$K8&lt;ABS(CZ17),'Eingabe Analyse'!$D$8*24*'Eingabe Analyse'!$K8,ABS(CZ17))</f>
        <v>0</v>
      </c>
      <c r="DA18" s="3">
        <f>IF('Eingabe Analyse'!$D$8*24*'Eingabe Analyse'!$K8&lt;ABS(DA17),'Eingabe Analyse'!$D$8*24*'Eingabe Analyse'!$K8,ABS(DA17))</f>
        <v>0</v>
      </c>
      <c r="DB18" s="3">
        <f>IF('Eingabe Analyse'!$D$8*24*'Eingabe Analyse'!$K8&lt;ABS(DB17),'Eingabe Analyse'!$D$8*24*'Eingabe Analyse'!$K8,ABS(DB17))</f>
        <v>0</v>
      </c>
      <c r="DC18" s="3">
        <f>IF('Eingabe Analyse'!$D$8*24*'Eingabe Analyse'!$K8&lt;ABS(DC17),'Eingabe Analyse'!$D$8*24*'Eingabe Analyse'!$K8,ABS(DC17))</f>
        <v>0</v>
      </c>
      <c r="DD18" s="3">
        <f>IF('Eingabe Analyse'!$D$8*24*'Eingabe Analyse'!$K8&lt;ABS(DD17),'Eingabe Analyse'!$D$8*24*'Eingabe Analyse'!$K8,ABS(DD17))</f>
        <v>0</v>
      </c>
      <c r="DE18" s="3">
        <f>IF('Eingabe Analyse'!$D$8*24*'Eingabe Analyse'!$K8&lt;ABS(DE17),'Eingabe Analyse'!$D$8*24*'Eingabe Analyse'!$K8,ABS(DE17))</f>
        <v>0</v>
      </c>
      <c r="DF18" s="3">
        <f>IF('Eingabe Analyse'!$D$8*24*'Eingabe Analyse'!$K8&lt;ABS(DF17),'Eingabe Analyse'!$D$8*24*'Eingabe Analyse'!$K8,ABS(DF17))</f>
        <v>0</v>
      </c>
      <c r="DG18" s="3">
        <f>IF('Eingabe Analyse'!$D$8*24*'Eingabe Analyse'!$K8&lt;ABS(DG17),'Eingabe Analyse'!$D$8*24*'Eingabe Analyse'!$K8,ABS(DG17))</f>
        <v>0</v>
      </c>
      <c r="DH18" s="3">
        <f>IF('Eingabe Analyse'!$D$8*24*'Eingabe Analyse'!$K8&lt;ABS(DH17),'Eingabe Analyse'!$D$8*24*'Eingabe Analyse'!$K8,ABS(DH17))</f>
        <v>0</v>
      </c>
      <c r="DI18" s="3">
        <f>IF('Eingabe Analyse'!$D$8*24*'Eingabe Analyse'!$K8&lt;ABS(DI17),'Eingabe Analyse'!$D$8*24*'Eingabe Analyse'!$K8,ABS(DI17))</f>
        <v>0</v>
      </c>
      <c r="DJ18" s="3">
        <f>IF('Eingabe Analyse'!$D$8*24*'Eingabe Analyse'!$K8&lt;ABS(DJ17),'Eingabe Analyse'!$D$8*24*'Eingabe Analyse'!$K8,ABS(DJ17))</f>
        <v>0</v>
      </c>
      <c r="DK18" s="3">
        <f>IF('Eingabe Analyse'!$D$8*24*'Eingabe Analyse'!$K8&lt;ABS(DK17),'Eingabe Analyse'!$D$8*24*'Eingabe Analyse'!$K8,ABS(DK17))</f>
        <v>0</v>
      </c>
      <c r="DL18" s="3">
        <f>IF('Eingabe Analyse'!$D$8*24*'Eingabe Analyse'!$K8&lt;ABS(DL17),'Eingabe Analyse'!$D$8*24*'Eingabe Analyse'!$K8,ABS(DL17))</f>
        <v>0</v>
      </c>
      <c r="DM18" s="3">
        <f>IF('Eingabe Analyse'!$D$8*24*'Eingabe Analyse'!$K8&lt;ABS(DM17),'Eingabe Analyse'!$D$8*24*'Eingabe Analyse'!$K8,ABS(DM17))</f>
        <v>0</v>
      </c>
      <c r="DN18" s="3">
        <f>IF('Eingabe Analyse'!$D$8*24*'Eingabe Analyse'!$K8&lt;ABS(DN17),'Eingabe Analyse'!$D$8*24*'Eingabe Analyse'!$K8,ABS(DN17))</f>
        <v>0</v>
      </c>
      <c r="DO18" s="3">
        <f>IF('Eingabe Analyse'!$D$8*24*'Eingabe Analyse'!$K8&lt;ABS(DO17),'Eingabe Analyse'!$D$8*24*'Eingabe Analyse'!$K8,ABS(DO17))</f>
        <v>0</v>
      </c>
      <c r="DP18" s="3">
        <f>IF('Eingabe Analyse'!$D$8*24*'Eingabe Analyse'!$K8&lt;ABS(DP17),'Eingabe Analyse'!$D$8*24*'Eingabe Analyse'!$K8,ABS(DP17))</f>
        <v>0</v>
      </c>
      <c r="DQ18" s="3">
        <f>IF('Eingabe Analyse'!$D$8*24*'Eingabe Analyse'!$K8&lt;ABS(DQ17),'Eingabe Analyse'!$D$8*24*'Eingabe Analyse'!$K8,ABS(DQ17))</f>
        <v>0</v>
      </c>
      <c r="DR18" s="3">
        <f>IF('Eingabe Analyse'!$D$8*24*'Eingabe Analyse'!$K8&lt;ABS(DR17),'Eingabe Analyse'!$D$8*24*'Eingabe Analyse'!$K8,ABS(DR17))</f>
        <v>0</v>
      </c>
      <c r="DS18" s="3">
        <f>IF('Eingabe Analyse'!$D$8*24*'Eingabe Analyse'!$K8&lt;ABS(DS17),'Eingabe Analyse'!$D$8*24*'Eingabe Analyse'!$K8,ABS(DS17))</f>
        <v>0</v>
      </c>
      <c r="DT18" s="3">
        <f>IF('Eingabe Analyse'!$D$8*24*'Eingabe Analyse'!$K8&lt;ABS(DT17),'Eingabe Analyse'!$D$8*24*'Eingabe Analyse'!$K8,ABS(DT17))</f>
        <v>0</v>
      </c>
      <c r="DU18" s="3">
        <f>IF('Eingabe Analyse'!$D$8*24*'Eingabe Analyse'!$K8&lt;ABS(DU17),'Eingabe Analyse'!$D$8*24*'Eingabe Analyse'!$K8,ABS(DU17))</f>
        <v>0</v>
      </c>
      <c r="DV18" s="3">
        <f>IF('Eingabe Analyse'!$D$8*24*'Eingabe Analyse'!$K8&lt;ABS(DV17),'Eingabe Analyse'!$D$8*24*'Eingabe Analyse'!$K8,ABS(DV17))</f>
        <v>0</v>
      </c>
      <c r="DW18" s="3">
        <f>IF('Eingabe Analyse'!$D$8*24*'Eingabe Analyse'!$K8&lt;ABS(DW17),'Eingabe Analyse'!$D$8*24*'Eingabe Analyse'!$K8,ABS(DW17))</f>
        <v>0</v>
      </c>
      <c r="DX18" s="3">
        <f>IF('Eingabe Analyse'!$D$8*24*'Eingabe Analyse'!$K8&lt;ABS(DX17),'Eingabe Analyse'!$D$8*24*'Eingabe Analyse'!$K8,ABS(DX17))</f>
        <v>0</v>
      </c>
      <c r="DY18" s="3">
        <f>IF('Eingabe Analyse'!$D$8*24*'Eingabe Analyse'!$K8&lt;ABS(DY17),'Eingabe Analyse'!$D$8*24*'Eingabe Analyse'!$K8,ABS(DY17))</f>
        <v>0</v>
      </c>
      <c r="DZ18" s="3">
        <f>IF('Eingabe Analyse'!$D$8*24*'Eingabe Analyse'!$K8&lt;ABS(DZ17),'Eingabe Analyse'!$D$8*24*'Eingabe Analyse'!$K8,ABS(DZ17))</f>
        <v>0</v>
      </c>
      <c r="EA18" s="3">
        <f>IF('Eingabe Analyse'!$D$8*24*'Eingabe Analyse'!$K8&lt;ABS(EA17),'Eingabe Analyse'!$D$8*24*'Eingabe Analyse'!$K8,ABS(EA17))</f>
        <v>0</v>
      </c>
      <c r="EB18" s="3">
        <f>IF('Eingabe Analyse'!$D$8*24*'Eingabe Analyse'!$K8&lt;ABS(EB17),'Eingabe Analyse'!$D$8*24*'Eingabe Analyse'!$K8,ABS(EB17))</f>
        <v>0</v>
      </c>
      <c r="EC18" s="3">
        <f>IF('Eingabe Analyse'!$D$8*24*'Eingabe Analyse'!$K8&lt;ABS(EC17),'Eingabe Analyse'!$D$8*24*'Eingabe Analyse'!$K8,ABS(EC17))</f>
        <v>0</v>
      </c>
      <c r="ED18" s="3">
        <f>IF('Eingabe Analyse'!$D$8*24*'Eingabe Analyse'!$K8&lt;ABS(ED17),'Eingabe Analyse'!$D$8*24*'Eingabe Analyse'!$K8,ABS(ED17))</f>
        <v>0</v>
      </c>
      <c r="EE18" s="3">
        <f>IF('Eingabe Analyse'!$D$8*24*'Eingabe Analyse'!$K8&lt;ABS(EE17),'Eingabe Analyse'!$D$8*24*'Eingabe Analyse'!$K8,ABS(EE17))</f>
        <v>0</v>
      </c>
      <c r="EF18" s="3">
        <f>IF('Eingabe Analyse'!$D$8*24*'Eingabe Analyse'!$K8&lt;ABS(EF17),'Eingabe Analyse'!$D$8*24*'Eingabe Analyse'!$K8,ABS(EF17))</f>
        <v>0</v>
      </c>
      <c r="EG18" s="3">
        <f>IF('Eingabe Analyse'!$D$8*24*'Eingabe Analyse'!$K8&lt;ABS(EG17),'Eingabe Analyse'!$D$8*24*'Eingabe Analyse'!$K8,ABS(EG17))</f>
        <v>0</v>
      </c>
      <c r="EH18" s="3">
        <f>IF('Eingabe Analyse'!$D$8*24*'Eingabe Analyse'!$K8&lt;ABS(EH17),'Eingabe Analyse'!$D$8*24*'Eingabe Analyse'!$K8,ABS(EH17))</f>
        <v>0</v>
      </c>
      <c r="EI18" s="3">
        <f>IF('Eingabe Analyse'!$D$8*24*'Eingabe Analyse'!$K8&lt;ABS(EI17),'Eingabe Analyse'!$D$8*24*'Eingabe Analyse'!$K8,ABS(EI17))</f>
        <v>0</v>
      </c>
      <c r="EJ18" s="3">
        <f>IF('Eingabe Analyse'!$D$8*24*'Eingabe Analyse'!$K8&lt;ABS(EJ17),'Eingabe Analyse'!$D$8*24*'Eingabe Analyse'!$K8,ABS(EJ17))</f>
        <v>0</v>
      </c>
      <c r="EK18" s="3">
        <f>IF('Eingabe Analyse'!$D$8*24*'Eingabe Analyse'!$K8&lt;ABS(EK17),'Eingabe Analyse'!$D$8*24*'Eingabe Analyse'!$K8,ABS(EK17))</f>
        <v>0</v>
      </c>
      <c r="EL18" s="3">
        <f>IF('Eingabe Analyse'!$D$8*24*'Eingabe Analyse'!$K8&lt;ABS(EL17),'Eingabe Analyse'!$D$8*24*'Eingabe Analyse'!$K8,ABS(EL17))</f>
        <v>0</v>
      </c>
      <c r="EM18" s="3">
        <f>IF('Eingabe Analyse'!$D$8*24*'Eingabe Analyse'!$K8&lt;ABS(EM17),'Eingabe Analyse'!$D$8*24*'Eingabe Analyse'!$K8,ABS(EM17))</f>
        <v>0</v>
      </c>
      <c r="EN18" s="3">
        <f>IF('Eingabe Analyse'!$D$8*24*'Eingabe Analyse'!$K8&lt;ABS(EN17),'Eingabe Analyse'!$D$8*24*'Eingabe Analyse'!$K8,ABS(EN17))</f>
        <v>0</v>
      </c>
      <c r="EO18" s="3">
        <f>IF('Eingabe Analyse'!$D$8*24*'Eingabe Analyse'!$K8&lt;ABS(EO17),'Eingabe Analyse'!$D$8*24*'Eingabe Analyse'!$K8,ABS(EO17))</f>
        <v>0</v>
      </c>
      <c r="EP18" s="3">
        <f>IF('Eingabe Analyse'!$D$8*24*'Eingabe Analyse'!$K8&lt;ABS(EP17),'Eingabe Analyse'!$D$8*24*'Eingabe Analyse'!$K8,ABS(EP17))</f>
        <v>0</v>
      </c>
      <c r="EQ18" s="3">
        <f>IF('Eingabe Analyse'!$D$8*24*'Eingabe Analyse'!$K8&lt;ABS(EQ17),'Eingabe Analyse'!$D$8*24*'Eingabe Analyse'!$K8,ABS(EQ17))</f>
        <v>0</v>
      </c>
      <c r="ER18" s="3">
        <f>IF('Eingabe Analyse'!$D$8*24*'Eingabe Analyse'!$K8&lt;ABS(ER17),'Eingabe Analyse'!$D$8*24*'Eingabe Analyse'!$K8,ABS(ER17))</f>
        <v>0</v>
      </c>
      <c r="ES18" s="3">
        <f>IF('Eingabe Analyse'!$D$8*24*'Eingabe Analyse'!$K8&lt;ABS(ES17),'Eingabe Analyse'!$D$8*24*'Eingabe Analyse'!$K8,ABS(ES17))</f>
        <v>0</v>
      </c>
      <c r="ET18" s="3">
        <f>IF('Eingabe Analyse'!$D$8*24*'Eingabe Analyse'!$K8&lt;ABS(ET17),'Eingabe Analyse'!$D$8*24*'Eingabe Analyse'!$K8,ABS(ET17))</f>
        <v>0</v>
      </c>
      <c r="EU18" s="3">
        <f>IF('Eingabe Analyse'!$D$8*24*'Eingabe Analyse'!$K8&lt;ABS(EU17),'Eingabe Analyse'!$D$8*24*'Eingabe Analyse'!$K8,ABS(EU17))</f>
        <v>0</v>
      </c>
      <c r="EV18" s="3">
        <f>IF('Eingabe Analyse'!$D$8*24*'Eingabe Analyse'!$K8&lt;ABS(EV17),'Eingabe Analyse'!$D$8*24*'Eingabe Analyse'!$K8,ABS(EV17))</f>
        <v>0</v>
      </c>
      <c r="EW18" s="3">
        <f>IF('Eingabe Analyse'!$D$8*24*'Eingabe Analyse'!$K8&lt;ABS(EW17),'Eingabe Analyse'!$D$8*24*'Eingabe Analyse'!$K8,ABS(EW17))</f>
        <v>0</v>
      </c>
      <c r="EX18" s="3">
        <f>IF('Eingabe Analyse'!$D$8*24*'Eingabe Analyse'!$K8&lt;ABS(EX17),'Eingabe Analyse'!$D$8*24*'Eingabe Analyse'!$K8,ABS(EX17))</f>
        <v>0</v>
      </c>
      <c r="EY18" s="3">
        <f>IF('Eingabe Analyse'!$D$8*24*'Eingabe Analyse'!$K8&lt;ABS(EY17),'Eingabe Analyse'!$D$8*24*'Eingabe Analyse'!$K8,ABS(EY17))</f>
        <v>0</v>
      </c>
      <c r="EZ18" s="3">
        <f>IF('Eingabe Analyse'!$D$8*24*'Eingabe Analyse'!$K8&lt;ABS(EZ17),'Eingabe Analyse'!$D$8*24*'Eingabe Analyse'!$K8,ABS(EZ17))</f>
        <v>0</v>
      </c>
      <c r="FA18" s="3">
        <f>IF('Eingabe Analyse'!$D$8*24*'Eingabe Analyse'!$K8&lt;ABS(FA17),'Eingabe Analyse'!$D$8*24*'Eingabe Analyse'!$K8,ABS(FA17))</f>
        <v>0</v>
      </c>
      <c r="FB18" s="3">
        <f>IF('Eingabe Analyse'!$D$8*24*'Eingabe Analyse'!$K8&lt;ABS(FB17),'Eingabe Analyse'!$D$8*24*'Eingabe Analyse'!$K8,ABS(FB17))</f>
        <v>0</v>
      </c>
      <c r="FC18" s="3">
        <f>IF('Eingabe Analyse'!$D$8*24*'Eingabe Analyse'!$K8&lt;ABS(FC17),'Eingabe Analyse'!$D$8*24*'Eingabe Analyse'!$K8,ABS(FC17))</f>
        <v>0</v>
      </c>
      <c r="FD18" s="3">
        <f>IF('Eingabe Analyse'!$D$8*24*'Eingabe Analyse'!$K8&lt;ABS(FD17),'Eingabe Analyse'!$D$8*24*'Eingabe Analyse'!$K8,ABS(FD17))</f>
        <v>0</v>
      </c>
      <c r="FE18" s="3">
        <f>IF('Eingabe Analyse'!$D$8*24*'Eingabe Analyse'!$K8&lt;ABS(FE17),'Eingabe Analyse'!$D$8*24*'Eingabe Analyse'!$K8,ABS(FE17))</f>
        <v>0</v>
      </c>
      <c r="FF18" s="3">
        <f>IF('Eingabe Analyse'!$D$8*24*'Eingabe Analyse'!$K8&lt;ABS(FF17),'Eingabe Analyse'!$D$8*24*'Eingabe Analyse'!$K8,ABS(FF17))</f>
        <v>0</v>
      </c>
      <c r="FG18" s="3">
        <f>IF('Eingabe Analyse'!$D$8*24*'Eingabe Analyse'!$K8&lt;ABS(FG17),'Eingabe Analyse'!$D$8*24*'Eingabe Analyse'!$K8,ABS(FG17))</f>
        <v>0</v>
      </c>
      <c r="FH18" s="3">
        <f>IF('Eingabe Analyse'!$D$8*24*'Eingabe Analyse'!$K8&lt;ABS(FH17),'Eingabe Analyse'!$D$8*24*'Eingabe Analyse'!$K8,ABS(FH17))</f>
        <v>0</v>
      </c>
      <c r="FI18" s="3">
        <f>IF('Eingabe Analyse'!$D$8*24*'Eingabe Analyse'!$K8&lt;ABS(FI17),'Eingabe Analyse'!$D$8*24*'Eingabe Analyse'!$K8,ABS(FI17))</f>
        <v>0</v>
      </c>
      <c r="FJ18" s="3">
        <f>IF('Eingabe Analyse'!$D$8*24*'Eingabe Analyse'!$K8&lt;ABS(FJ17),'Eingabe Analyse'!$D$8*24*'Eingabe Analyse'!$K8,ABS(FJ17))</f>
        <v>0</v>
      </c>
      <c r="FK18" s="3">
        <f>IF('Eingabe Analyse'!$D$8*24*'Eingabe Analyse'!$K8&lt;ABS(FK17),'Eingabe Analyse'!$D$8*24*'Eingabe Analyse'!$K8,ABS(FK17))</f>
        <v>0</v>
      </c>
      <c r="FL18" s="3">
        <f>IF('Eingabe Analyse'!$D$8*24*'Eingabe Analyse'!$K8&lt;ABS(FL17),'Eingabe Analyse'!$D$8*24*'Eingabe Analyse'!$K8,ABS(FL17))</f>
        <v>0</v>
      </c>
      <c r="FM18" s="3">
        <f>IF('Eingabe Analyse'!$D$8*24*'Eingabe Analyse'!$K8&lt;ABS(FM17),'Eingabe Analyse'!$D$8*24*'Eingabe Analyse'!$K8,ABS(FM17))</f>
        <v>0</v>
      </c>
      <c r="FN18" s="3">
        <f>IF('Eingabe Analyse'!$D$8*24*'Eingabe Analyse'!$K8&lt;ABS(FN17),'Eingabe Analyse'!$D$8*24*'Eingabe Analyse'!$K8,ABS(FN17))</f>
        <v>0</v>
      </c>
      <c r="FO18" s="3">
        <f>IF('Eingabe Analyse'!$D$8*24*'Eingabe Analyse'!$K8&lt;ABS(FO17),'Eingabe Analyse'!$D$8*24*'Eingabe Analyse'!$K8,ABS(FO17))</f>
        <v>0</v>
      </c>
      <c r="FP18" s="3">
        <f>IF('Eingabe Analyse'!$D$8*24*'Eingabe Analyse'!$K8&lt;ABS(FP17),'Eingabe Analyse'!$D$8*24*'Eingabe Analyse'!$K8,ABS(FP17))</f>
        <v>0</v>
      </c>
      <c r="FQ18" s="3">
        <f>IF('Eingabe Analyse'!$D$8*24*'Eingabe Analyse'!$K8&lt;ABS(FQ17),'Eingabe Analyse'!$D$8*24*'Eingabe Analyse'!$K8,ABS(FQ17))</f>
        <v>0</v>
      </c>
      <c r="FR18" s="3">
        <f>IF('Eingabe Analyse'!$D$8*24*'Eingabe Analyse'!$K8&lt;ABS(FR17),'Eingabe Analyse'!$D$8*24*'Eingabe Analyse'!$K8,ABS(FR17))</f>
        <v>0</v>
      </c>
      <c r="FS18" s="3">
        <f>IF('Eingabe Analyse'!$D$8*24*'Eingabe Analyse'!$K8&lt;ABS(FS17),'Eingabe Analyse'!$D$8*24*'Eingabe Analyse'!$K8,ABS(FS17))</f>
        <v>0</v>
      </c>
      <c r="FT18" s="3">
        <f>IF('Eingabe Analyse'!$D$8*24*'Eingabe Analyse'!$K8&lt;ABS(FT17),'Eingabe Analyse'!$D$8*24*'Eingabe Analyse'!$K8,ABS(FT17))</f>
        <v>0</v>
      </c>
      <c r="FU18" s="3">
        <f>IF('Eingabe Analyse'!$D$8*24*'Eingabe Analyse'!$K8&lt;ABS(FU17),'Eingabe Analyse'!$D$8*24*'Eingabe Analyse'!$K8,ABS(FU17))</f>
        <v>0</v>
      </c>
      <c r="FV18" s="3">
        <f>IF('Eingabe Analyse'!$D$8*24*'Eingabe Analyse'!$K8&lt;ABS(FV17),'Eingabe Analyse'!$D$8*24*'Eingabe Analyse'!$K8,ABS(FV17))</f>
        <v>0</v>
      </c>
      <c r="FW18" s="3">
        <f>IF('Eingabe Analyse'!$D$8*24*'Eingabe Analyse'!$K8&lt;ABS(FW17),'Eingabe Analyse'!$D$8*24*'Eingabe Analyse'!$K8,ABS(FW17))</f>
        <v>0</v>
      </c>
      <c r="FX18" s="3">
        <f>IF('Eingabe Analyse'!$D$8*24*'Eingabe Analyse'!$K8&lt;ABS(FX17),'Eingabe Analyse'!$D$8*24*'Eingabe Analyse'!$K8,ABS(FX17))</f>
        <v>0</v>
      </c>
      <c r="FY18" s="3">
        <f>IF('Eingabe Analyse'!$D$8*24*'Eingabe Analyse'!$K8&lt;ABS(FY17),'Eingabe Analyse'!$D$8*24*'Eingabe Analyse'!$K8,ABS(FY17))</f>
        <v>0</v>
      </c>
      <c r="FZ18" s="3">
        <f>IF('Eingabe Analyse'!$D$8*24*'Eingabe Analyse'!$K8&lt;ABS(FZ17),'Eingabe Analyse'!$D$8*24*'Eingabe Analyse'!$K8,ABS(FZ17))</f>
        <v>0</v>
      </c>
      <c r="GA18" s="3">
        <f>IF('Eingabe Analyse'!$D$8*24*'Eingabe Analyse'!$K8&lt;ABS(GA17),'Eingabe Analyse'!$D$8*24*'Eingabe Analyse'!$K8,ABS(GA17))</f>
        <v>0</v>
      </c>
      <c r="GB18" s="3">
        <f>IF('Eingabe Analyse'!$D$8*24*'Eingabe Analyse'!$K8&lt;ABS(GB17),'Eingabe Analyse'!$D$8*24*'Eingabe Analyse'!$K8,ABS(GB17))</f>
        <v>0</v>
      </c>
      <c r="GC18" s="3">
        <f>IF('Eingabe Analyse'!$D$8*24*'Eingabe Analyse'!$K8&lt;ABS(GC17),'Eingabe Analyse'!$D$8*24*'Eingabe Analyse'!$K8,ABS(GC17))</f>
        <v>0</v>
      </c>
      <c r="GD18" s="3">
        <f>IF('Eingabe Analyse'!$D$8*24*'Eingabe Analyse'!$K8&lt;ABS(GD17),'Eingabe Analyse'!$D$8*24*'Eingabe Analyse'!$K8,ABS(GD17))</f>
        <v>0</v>
      </c>
      <c r="GE18" s="3">
        <f>IF('Eingabe Analyse'!$D$8*24*'Eingabe Analyse'!$K8&lt;ABS(GE17),'Eingabe Analyse'!$D$8*24*'Eingabe Analyse'!$K8,ABS(GE17))</f>
        <v>0</v>
      </c>
      <c r="GF18" s="3">
        <f>IF('Eingabe Analyse'!$D$8*24*'Eingabe Analyse'!$K8&lt;ABS(GF17),'Eingabe Analyse'!$D$8*24*'Eingabe Analyse'!$K8,ABS(GF17))</f>
        <v>0</v>
      </c>
      <c r="GG18" s="3">
        <f>IF('Eingabe Analyse'!$D$8*24*'Eingabe Analyse'!$K8&lt;ABS(GG17),'Eingabe Analyse'!$D$8*24*'Eingabe Analyse'!$K8,ABS(GG17))</f>
        <v>0</v>
      </c>
      <c r="GH18" s="3">
        <f>IF('Eingabe Analyse'!$D$8*24*'Eingabe Analyse'!$K8&lt;ABS(GH17),'Eingabe Analyse'!$D$8*24*'Eingabe Analyse'!$K8,ABS(GH17))</f>
        <v>0</v>
      </c>
      <c r="GI18" s="3">
        <f>IF('Eingabe Analyse'!$D$8*24*'Eingabe Analyse'!$K8&lt;ABS(GI17),'Eingabe Analyse'!$D$8*24*'Eingabe Analyse'!$K8,ABS(GI17))</f>
        <v>0</v>
      </c>
      <c r="GJ18" s="3">
        <f>IF('Eingabe Analyse'!$D$8*24*'Eingabe Analyse'!$K8&lt;ABS(GJ17),'Eingabe Analyse'!$D$8*24*'Eingabe Analyse'!$K8,ABS(GJ17))</f>
        <v>0</v>
      </c>
      <c r="GK18" s="3">
        <f>IF('Eingabe Analyse'!$D$8*24*'Eingabe Analyse'!$K8&lt;ABS(GK17),'Eingabe Analyse'!$D$8*24*'Eingabe Analyse'!$K8,ABS(GK17))</f>
        <v>0</v>
      </c>
      <c r="GL18" s="3">
        <f>IF('Eingabe Analyse'!$D$8*24*'Eingabe Analyse'!$K8&lt;ABS(GL17),'Eingabe Analyse'!$D$8*24*'Eingabe Analyse'!$K8,ABS(GL17))</f>
        <v>0</v>
      </c>
      <c r="GM18" s="3">
        <f>IF('Eingabe Analyse'!$D$8*24*'Eingabe Analyse'!$K8&lt;ABS(GM17),'Eingabe Analyse'!$D$8*24*'Eingabe Analyse'!$K8,ABS(GM17))</f>
        <v>0</v>
      </c>
      <c r="GN18" s="3">
        <f>IF('Eingabe Analyse'!$D$8*24*'Eingabe Analyse'!$K8&lt;ABS(GN17),'Eingabe Analyse'!$D$8*24*'Eingabe Analyse'!$K8,ABS(GN17))</f>
        <v>0</v>
      </c>
      <c r="GO18" s="3">
        <f>IF('Eingabe Analyse'!$D$8*24*'Eingabe Analyse'!$K8&lt;ABS(GO17),'Eingabe Analyse'!$D$8*24*'Eingabe Analyse'!$K8,ABS(GO17))</f>
        <v>0</v>
      </c>
      <c r="GP18" s="3">
        <f>IF('Eingabe Analyse'!$D$8*24*'Eingabe Analyse'!$K8&lt;ABS(GP17),'Eingabe Analyse'!$D$8*24*'Eingabe Analyse'!$K8,ABS(GP17))</f>
        <v>0</v>
      </c>
      <c r="GQ18" s="3">
        <f>IF('Eingabe Analyse'!$D$8*24*'Eingabe Analyse'!$K8&lt;ABS(GQ17),'Eingabe Analyse'!$D$8*24*'Eingabe Analyse'!$K8,ABS(GQ17))</f>
        <v>0</v>
      </c>
      <c r="GR18" s="3">
        <f>IF('Eingabe Analyse'!$D$8*24*'Eingabe Analyse'!$K8&lt;ABS(GR17),'Eingabe Analyse'!$D$8*24*'Eingabe Analyse'!$K8,ABS(GR17))</f>
        <v>0</v>
      </c>
      <c r="GS18" s="3">
        <f>IF('Eingabe Analyse'!$D$8*24*'Eingabe Analyse'!$K8&lt;ABS(GS17),'Eingabe Analyse'!$D$8*24*'Eingabe Analyse'!$K8,ABS(GS17))</f>
        <v>0</v>
      </c>
      <c r="GT18" s="3">
        <f>IF('Eingabe Analyse'!$D$8*24*'Eingabe Analyse'!$K8&lt;ABS(GT17),'Eingabe Analyse'!$D$8*24*'Eingabe Analyse'!$K8,ABS(GT17))</f>
        <v>0</v>
      </c>
      <c r="GU18" s="3">
        <f>IF('Eingabe Analyse'!$D$8*24*'Eingabe Analyse'!$K8&lt;ABS(GU17),'Eingabe Analyse'!$D$8*24*'Eingabe Analyse'!$K8,ABS(GU17))</f>
        <v>0</v>
      </c>
      <c r="GV18" s="3">
        <f>IF('Eingabe Analyse'!$D$8*24*'Eingabe Analyse'!$K8&lt;ABS(GV17),'Eingabe Analyse'!$D$8*24*'Eingabe Analyse'!$K8,ABS(GV17))</f>
        <v>0</v>
      </c>
      <c r="GW18" s="3">
        <f>IF('Eingabe Analyse'!$D$8*24*'Eingabe Analyse'!$K8&lt;ABS(GW17),'Eingabe Analyse'!$D$8*24*'Eingabe Analyse'!$K8,ABS(GW17))</f>
        <v>0</v>
      </c>
      <c r="GX18" s="3">
        <f>IF('Eingabe Analyse'!$D$8*24*'Eingabe Analyse'!$K8&lt;ABS(GX17),'Eingabe Analyse'!$D$8*24*'Eingabe Analyse'!$K8,ABS(GX17))</f>
        <v>0</v>
      </c>
      <c r="GY18" s="3">
        <f>IF('Eingabe Analyse'!$D$8*24*'Eingabe Analyse'!$K8&lt;ABS(GY17),'Eingabe Analyse'!$D$8*24*'Eingabe Analyse'!$K8,ABS(GY17))</f>
        <v>0</v>
      </c>
      <c r="GZ18" s="3">
        <f>IF('Eingabe Analyse'!$D$8*24*'Eingabe Analyse'!$K8&lt;ABS(GZ17),'Eingabe Analyse'!$D$8*24*'Eingabe Analyse'!$K8,ABS(GZ17))</f>
        <v>0</v>
      </c>
      <c r="HA18" s="3">
        <f>IF('Eingabe Analyse'!$D$8*24*'Eingabe Analyse'!$K8&lt;ABS(HA17),'Eingabe Analyse'!$D$8*24*'Eingabe Analyse'!$K8,ABS(HA17))</f>
        <v>0</v>
      </c>
      <c r="HB18" s="3">
        <f>IF('Eingabe Analyse'!$D$8*24*'Eingabe Analyse'!$K8&lt;ABS(HB17),'Eingabe Analyse'!$D$8*24*'Eingabe Analyse'!$K8,ABS(HB17))</f>
        <v>0</v>
      </c>
      <c r="HC18" s="3">
        <f>IF('Eingabe Analyse'!$D$8*24*'Eingabe Analyse'!$K8&lt;ABS(HC17),'Eingabe Analyse'!$D$8*24*'Eingabe Analyse'!$K8,ABS(HC17))</f>
        <v>0</v>
      </c>
      <c r="HD18" s="3">
        <f>IF('Eingabe Analyse'!$D$8*24*'Eingabe Analyse'!$K8&lt;ABS(HD17),'Eingabe Analyse'!$D$8*24*'Eingabe Analyse'!$K8,ABS(HD17))</f>
        <v>0</v>
      </c>
      <c r="HE18" s="3">
        <f>IF('Eingabe Analyse'!$D$8*24*'Eingabe Analyse'!$K8&lt;ABS(HE17),'Eingabe Analyse'!$D$8*24*'Eingabe Analyse'!$K8,ABS(HE17))</f>
        <v>0</v>
      </c>
      <c r="HF18" s="3">
        <f>IF('Eingabe Analyse'!$D$8*24*'Eingabe Analyse'!$K8&lt;ABS(HF17),'Eingabe Analyse'!$D$8*24*'Eingabe Analyse'!$K8,ABS(HF17))</f>
        <v>0</v>
      </c>
      <c r="HG18" s="3">
        <f>IF('Eingabe Analyse'!$D$8*24*'Eingabe Analyse'!$K8&lt;ABS(HG17),'Eingabe Analyse'!$D$8*24*'Eingabe Analyse'!$K8,ABS(HG17))</f>
        <v>0</v>
      </c>
      <c r="HH18" s="3">
        <f>IF('Eingabe Analyse'!$D$8*24*'Eingabe Analyse'!$K8&lt;ABS(HH17),'Eingabe Analyse'!$D$8*24*'Eingabe Analyse'!$K8,ABS(HH17))</f>
        <v>0</v>
      </c>
      <c r="HI18" s="3">
        <f>IF('Eingabe Analyse'!$D$8*24*'Eingabe Analyse'!$K8&lt;ABS(HI17),'Eingabe Analyse'!$D$8*24*'Eingabe Analyse'!$K8,ABS(HI17))</f>
        <v>0</v>
      </c>
      <c r="HJ18" s="3">
        <f>IF('Eingabe Analyse'!$D$8*24*'Eingabe Analyse'!$K8&lt;ABS(HJ17),'Eingabe Analyse'!$D$8*24*'Eingabe Analyse'!$K8,ABS(HJ17))</f>
        <v>0</v>
      </c>
      <c r="HK18" s="3">
        <f>IF('Eingabe Analyse'!$D$8*24*'Eingabe Analyse'!$K8&lt;ABS(HK17),'Eingabe Analyse'!$D$8*24*'Eingabe Analyse'!$K8,ABS(HK17))</f>
        <v>0</v>
      </c>
      <c r="HL18" s="3">
        <f>IF('Eingabe Analyse'!$D$8*24*'Eingabe Analyse'!$K8&lt;ABS(HL17),'Eingabe Analyse'!$D$8*24*'Eingabe Analyse'!$K8,ABS(HL17))</f>
        <v>0</v>
      </c>
      <c r="HM18" s="3">
        <f>IF('Eingabe Analyse'!$D$8*24*'Eingabe Analyse'!$K8&lt;ABS(HM17),'Eingabe Analyse'!$D$8*24*'Eingabe Analyse'!$K8,ABS(HM17))</f>
        <v>0</v>
      </c>
      <c r="HN18" s="3">
        <f>IF('Eingabe Analyse'!$D$8*24*'Eingabe Analyse'!$K8&lt;ABS(HN17),'Eingabe Analyse'!$D$8*24*'Eingabe Analyse'!$K8,ABS(HN17))</f>
        <v>0</v>
      </c>
      <c r="HO18" s="3">
        <f>IF('Eingabe Analyse'!$D$8*24*'Eingabe Analyse'!$K8&lt;ABS(HO17),'Eingabe Analyse'!$D$8*24*'Eingabe Analyse'!$K8,ABS(HO17))</f>
        <v>0</v>
      </c>
      <c r="HP18" s="3">
        <f>IF('Eingabe Analyse'!$D$8*24*'Eingabe Analyse'!$K8&lt;ABS(HP17),'Eingabe Analyse'!$D$8*24*'Eingabe Analyse'!$K8,ABS(HP17))</f>
        <v>0</v>
      </c>
      <c r="HQ18" s="3">
        <f>IF('Eingabe Analyse'!$D$8*24*'Eingabe Analyse'!$K8&lt;ABS(HQ17),'Eingabe Analyse'!$D$8*24*'Eingabe Analyse'!$K8,ABS(HQ17))</f>
        <v>0</v>
      </c>
      <c r="HR18" s="3">
        <f>IF('Eingabe Analyse'!$D$8*24*'Eingabe Analyse'!$K8&lt;ABS(HR17),'Eingabe Analyse'!$D$8*24*'Eingabe Analyse'!$K8,ABS(HR17))</f>
        <v>0</v>
      </c>
      <c r="HS18" s="3">
        <f>IF('Eingabe Analyse'!$D$8*24*'Eingabe Analyse'!$K8&lt;ABS(HS17),'Eingabe Analyse'!$D$8*24*'Eingabe Analyse'!$K8,ABS(HS17))</f>
        <v>0</v>
      </c>
      <c r="HT18" s="3">
        <f>IF('Eingabe Analyse'!$D$8*24*'Eingabe Analyse'!$K8&lt;ABS(HT17),'Eingabe Analyse'!$D$8*24*'Eingabe Analyse'!$K8,ABS(HT17))</f>
        <v>0</v>
      </c>
      <c r="HU18" s="3">
        <f>IF('Eingabe Analyse'!$D$8*24*'Eingabe Analyse'!$K8&lt;ABS(HU17),'Eingabe Analyse'!$D$8*24*'Eingabe Analyse'!$K8,ABS(HU17))</f>
        <v>0</v>
      </c>
      <c r="HV18" s="3">
        <f>IF('Eingabe Analyse'!$D$8*24*'Eingabe Analyse'!$K8&lt;ABS(HV17),'Eingabe Analyse'!$D$8*24*'Eingabe Analyse'!$K8,ABS(HV17))</f>
        <v>0</v>
      </c>
      <c r="HW18" s="3">
        <f>IF('Eingabe Analyse'!$D$8*24*'Eingabe Analyse'!$K8&lt;ABS(HW17),'Eingabe Analyse'!$D$8*24*'Eingabe Analyse'!$K8,ABS(HW17))</f>
        <v>0</v>
      </c>
      <c r="HX18" s="3">
        <f>IF('Eingabe Analyse'!$D$8*24*'Eingabe Analyse'!$K8&lt;ABS(HX17),'Eingabe Analyse'!$D$8*24*'Eingabe Analyse'!$K8,ABS(HX17))</f>
        <v>0</v>
      </c>
      <c r="HY18" s="3">
        <f>IF('Eingabe Analyse'!$D$8*24*'Eingabe Analyse'!$K8&lt;ABS(HY17),'Eingabe Analyse'!$D$8*24*'Eingabe Analyse'!$K8,ABS(HY17))</f>
        <v>0</v>
      </c>
      <c r="HZ18" s="3">
        <f>IF('Eingabe Analyse'!$D$8*24*'Eingabe Analyse'!$K8&lt;ABS(HZ17),'Eingabe Analyse'!$D$8*24*'Eingabe Analyse'!$K8,ABS(HZ17))</f>
        <v>0</v>
      </c>
      <c r="IA18" s="3">
        <f>IF('Eingabe Analyse'!$D$8*24*'Eingabe Analyse'!$K8&lt;ABS(IA17),'Eingabe Analyse'!$D$8*24*'Eingabe Analyse'!$K8,ABS(IA17))</f>
        <v>0</v>
      </c>
      <c r="IB18" s="3">
        <f>IF('Eingabe Analyse'!$D$8*24*'Eingabe Analyse'!$K8&lt;ABS(IB17),'Eingabe Analyse'!$D$8*24*'Eingabe Analyse'!$K8,ABS(IB17))</f>
        <v>0</v>
      </c>
      <c r="IC18" s="3">
        <f>IF('Eingabe Analyse'!$D$8*24*'Eingabe Analyse'!$K8&lt;ABS(IC17),'Eingabe Analyse'!$D$8*24*'Eingabe Analyse'!$K8,ABS(IC17))</f>
        <v>0</v>
      </c>
      <c r="ID18" s="3">
        <f>IF('Eingabe Analyse'!$D$8*24*'Eingabe Analyse'!$K8&lt;ABS(ID17),'Eingabe Analyse'!$D$8*24*'Eingabe Analyse'!$K8,ABS(ID17))</f>
        <v>0</v>
      </c>
      <c r="IE18" s="3">
        <f>IF('Eingabe Analyse'!$D$8*24*'Eingabe Analyse'!$K8&lt;ABS(IE17),'Eingabe Analyse'!$D$8*24*'Eingabe Analyse'!$K8,ABS(IE17))</f>
        <v>0</v>
      </c>
      <c r="IF18" s="3">
        <f>IF('Eingabe Analyse'!$D$8*24*'Eingabe Analyse'!$K8&lt;ABS(IF17),'Eingabe Analyse'!$D$8*24*'Eingabe Analyse'!$K8,ABS(IF17))</f>
        <v>0</v>
      </c>
      <c r="IG18" s="3">
        <f>IF('Eingabe Analyse'!$D$8*24*'Eingabe Analyse'!$K8&lt;ABS(IG17),'Eingabe Analyse'!$D$8*24*'Eingabe Analyse'!$K8,ABS(IG17))</f>
        <v>0</v>
      </c>
      <c r="IH18" s="3">
        <f>IF('Eingabe Analyse'!$D$8*24*'Eingabe Analyse'!$K8&lt;ABS(IH17),'Eingabe Analyse'!$D$8*24*'Eingabe Analyse'!$K8,ABS(IH17))</f>
        <v>0</v>
      </c>
      <c r="II18" s="3">
        <f>IF('Eingabe Analyse'!$D$8*24*'Eingabe Analyse'!$K8&lt;ABS(II17),'Eingabe Analyse'!$D$8*24*'Eingabe Analyse'!$K8,ABS(II17))</f>
        <v>2.8224000000004708</v>
      </c>
      <c r="IJ18" s="3">
        <f>IF('Eingabe Analyse'!$D$8*24*'Eingabe Analyse'!$K8&lt;ABS(IJ17),'Eingabe Analyse'!$D$8*24*'Eingabe Analyse'!$K8,ABS(IJ17))</f>
        <v>47.065600000000131</v>
      </c>
      <c r="IK18" s="3">
        <f>IF('Eingabe Analyse'!$D$8*24*'Eingabe Analyse'!$K8&lt;ABS(IK17),'Eingabe Analyse'!$D$8*24*'Eingabe Analyse'!$K8,ABS(IK17))</f>
        <v>0</v>
      </c>
      <c r="IL18" s="3">
        <f>IF('Eingabe Analyse'!$D$8*24*'Eingabe Analyse'!$K8&lt;ABS(IL17),'Eingabe Analyse'!$D$8*24*'Eingabe Analyse'!$K8,ABS(IL17))</f>
        <v>0</v>
      </c>
      <c r="IM18" s="3">
        <f>IF('Eingabe Analyse'!$D$8*24*'Eingabe Analyse'!$K8&lt;ABS(IM17),'Eingabe Analyse'!$D$8*24*'Eingabe Analyse'!$K8,ABS(IM17))</f>
        <v>0</v>
      </c>
      <c r="IN18" s="3">
        <f>IF('Eingabe Analyse'!$D$8*24*'Eingabe Analyse'!$K8&lt;ABS(IN17),'Eingabe Analyse'!$D$8*24*'Eingabe Analyse'!$K8,ABS(IN17))</f>
        <v>0</v>
      </c>
      <c r="IO18" s="3">
        <f>IF('Eingabe Analyse'!$D$8*24*'Eingabe Analyse'!$K8&lt;ABS(IO17),'Eingabe Analyse'!$D$8*24*'Eingabe Analyse'!$K8,ABS(IO17))</f>
        <v>0</v>
      </c>
      <c r="IP18" s="3">
        <f>IF('Eingabe Analyse'!$D$8*24*'Eingabe Analyse'!$K8&lt;ABS(IP17),'Eingabe Analyse'!$D$8*24*'Eingabe Analyse'!$K8,ABS(IP17))</f>
        <v>0</v>
      </c>
      <c r="IQ18" s="3">
        <f>IF('Eingabe Analyse'!$D$8*24*'Eingabe Analyse'!$K8&lt;ABS(IQ17),'Eingabe Analyse'!$D$8*24*'Eingabe Analyse'!$K8,ABS(IQ17))</f>
        <v>0</v>
      </c>
      <c r="IR18" s="3">
        <f>IF('Eingabe Analyse'!$D$8*24*'Eingabe Analyse'!$K8&lt;ABS(IR17),'Eingabe Analyse'!$D$8*24*'Eingabe Analyse'!$K8,ABS(IR17))</f>
        <v>0</v>
      </c>
      <c r="IS18" s="3">
        <f>IF('Eingabe Analyse'!$D$8*24*'Eingabe Analyse'!$K8&lt;ABS(IS17),'Eingabe Analyse'!$D$8*24*'Eingabe Analyse'!$K8,ABS(IS17))</f>
        <v>0</v>
      </c>
      <c r="IT18" s="3">
        <f>IF('Eingabe Analyse'!$D$8*24*'Eingabe Analyse'!$K8&lt;ABS(IT17),'Eingabe Analyse'!$D$8*24*'Eingabe Analyse'!$K8,ABS(IT17))</f>
        <v>0</v>
      </c>
      <c r="IU18" s="3">
        <f>IF('Eingabe Analyse'!$D$8*24*'Eingabe Analyse'!$K8&lt;ABS(IU17),'Eingabe Analyse'!$D$8*24*'Eingabe Analyse'!$K8,ABS(IU17))</f>
        <v>0</v>
      </c>
      <c r="IV18" s="3">
        <f>IF('Eingabe Analyse'!$D$8*24*'Eingabe Analyse'!$K8&lt;ABS(IV17),'Eingabe Analyse'!$D$8*24*'Eingabe Analyse'!$K8,ABS(IV17))</f>
        <v>0</v>
      </c>
      <c r="IW18" s="3">
        <f>IF('Eingabe Analyse'!$D$8*24*'Eingabe Analyse'!$K8&lt;ABS(IW17),'Eingabe Analyse'!$D$8*24*'Eingabe Analyse'!$K8,ABS(IW17))</f>
        <v>0</v>
      </c>
      <c r="IX18" s="3">
        <f>IF('Eingabe Analyse'!$D$8*24*'Eingabe Analyse'!$K8&lt;ABS(IX17),'Eingabe Analyse'!$D$8*24*'Eingabe Analyse'!$K8,ABS(IX17))</f>
        <v>0</v>
      </c>
      <c r="IY18" s="3">
        <f>IF('Eingabe Analyse'!$D$8*24*'Eingabe Analyse'!$K8&lt;ABS(IY17),'Eingabe Analyse'!$D$8*24*'Eingabe Analyse'!$K8,ABS(IY17))</f>
        <v>0</v>
      </c>
      <c r="IZ18" s="3">
        <f>IF('Eingabe Analyse'!$D$8*24*'Eingabe Analyse'!$K8&lt;ABS(IZ17),'Eingabe Analyse'!$D$8*24*'Eingabe Analyse'!$K8,ABS(IZ17))</f>
        <v>0</v>
      </c>
      <c r="JA18" s="3">
        <f>IF('Eingabe Analyse'!$D$8*24*'Eingabe Analyse'!$K8&lt;ABS(JA17),'Eingabe Analyse'!$D$8*24*'Eingabe Analyse'!$K8,ABS(JA17))</f>
        <v>0</v>
      </c>
      <c r="JB18" s="3">
        <f>IF('Eingabe Analyse'!$D$8*24*'Eingabe Analyse'!$K8&lt;ABS(JB17),'Eingabe Analyse'!$D$8*24*'Eingabe Analyse'!$K8,ABS(JB17))</f>
        <v>0</v>
      </c>
      <c r="JC18" s="3">
        <f>IF('Eingabe Analyse'!$D$8*24*'Eingabe Analyse'!$K8&lt;ABS(JC17),'Eingabe Analyse'!$D$8*24*'Eingabe Analyse'!$K8,ABS(JC17))</f>
        <v>0</v>
      </c>
      <c r="JD18" s="3">
        <f>IF('Eingabe Analyse'!$D$8*24*'Eingabe Analyse'!$K8&lt;ABS(JD17),'Eingabe Analyse'!$D$8*24*'Eingabe Analyse'!$K8,ABS(JD17))</f>
        <v>0</v>
      </c>
      <c r="JE18" s="3">
        <f>IF('Eingabe Analyse'!$D$8*24*'Eingabe Analyse'!$K8&lt;ABS(JE17),'Eingabe Analyse'!$D$8*24*'Eingabe Analyse'!$K8,ABS(JE17))</f>
        <v>0</v>
      </c>
      <c r="JF18" s="3">
        <f>IF('Eingabe Analyse'!$D$8*24*'Eingabe Analyse'!$K8&lt;ABS(JF17),'Eingabe Analyse'!$D$8*24*'Eingabe Analyse'!$K8,ABS(JF17))</f>
        <v>0</v>
      </c>
      <c r="JG18" s="3">
        <f>IF('Eingabe Analyse'!$D$8*24*'Eingabe Analyse'!$K8&lt;ABS(JG17),'Eingabe Analyse'!$D$8*24*'Eingabe Analyse'!$K8,ABS(JG17))</f>
        <v>0</v>
      </c>
      <c r="JH18" s="3">
        <f>IF('Eingabe Analyse'!$D$8*24*'Eingabe Analyse'!$K8&lt;ABS(JH17),'Eingabe Analyse'!$D$8*24*'Eingabe Analyse'!$K8,ABS(JH17))</f>
        <v>0</v>
      </c>
      <c r="JI18" s="3">
        <f>IF('Eingabe Analyse'!$D$8*24*'Eingabe Analyse'!$K8&lt;ABS(JI17),'Eingabe Analyse'!$D$8*24*'Eingabe Analyse'!$K8,ABS(JI17))</f>
        <v>0</v>
      </c>
      <c r="JJ18" s="3">
        <f>IF('Eingabe Analyse'!$D$8*24*'Eingabe Analyse'!$K8&lt;ABS(JJ17),'Eingabe Analyse'!$D$8*24*'Eingabe Analyse'!$K8,ABS(JJ17))</f>
        <v>25.756800000000339</v>
      </c>
      <c r="JK18" s="3">
        <f>IF('Eingabe Analyse'!$D$8*24*'Eingabe Analyse'!$K8&lt;ABS(JK17),'Eingabe Analyse'!$D$8*24*'Eingabe Analyse'!$K8,ABS(JK17))</f>
        <v>17.065600000000131</v>
      </c>
      <c r="JL18" s="3">
        <f>IF('Eingabe Analyse'!$D$8*24*'Eingabe Analyse'!$K8&lt;ABS(JL17),'Eingabe Analyse'!$D$8*24*'Eingabe Analyse'!$K8,ABS(JL17))</f>
        <v>0</v>
      </c>
      <c r="JM18" s="3">
        <f>IF('Eingabe Analyse'!$D$8*24*'Eingabe Analyse'!$K8&lt;ABS(JM17),'Eingabe Analyse'!$D$8*24*'Eingabe Analyse'!$K8,ABS(JM17))</f>
        <v>0</v>
      </c>
      <c r="JN18" s="3">
        <f>IF('Eingabe Analyse'!$D$8*24*'Eingabe Analyse'!$K8&lt;ABS(JN17),'Eingabe Analyse'!$D$8*24*'Eingabe Analyse'!$K8,ABS(JN17))</f>
        <v>0</v>
      </c>
      <c r="JO18" s="3">
        <f>IF('Eingabe Analyse'!$D$8*24*'Eingabe Analyse'!$K8&lt;ABS(JO17),'Eingabe Analyse'!$D$8*24*'Eingabe Analyse'!$K8,ABS(JO17))</f>
        <v>0</v>
      </c>
      <c r="JP18" s="3">
        <f>IF('Eingabe Analyse'!$D$8*24*'Eingabe Analyse'!$K8&lt;ABS(JP17),'Eingabe Analyse'!$D$8*24*'Eingabe Analyse'!$K8,ABS(JP17))</f>
        <v>0</v>
      </c>
      <c r="JQ18" s="3">
        <f>IF('Eingabe Analyse'!$D$8*24*'Eingabe Analyse'!$K8&lt;ABS(JQ17),'Eingabe Analyse'!$D$8*24*'Eingabe Analyse'!$K8,ABS(JQ17))</f>
        <v>0</v>
      </c>
      <c r="JR18" s="3">
        <f>IF('Eingabe Analyse'!$D$8*24*'Eingabe Analyse'!$K8&lt;ABS(JR17),'Eingabe Analyse'!$D$8*24*'Eingabe Analyse'!$K8,ABS(JR17))</f>
        <v>0</v>
      </c>
      <c r="JS18" s="3">
        <f>IF('Eingabe Analyse'!$D$8*24*'Eingabe Analyse'!$K8&lt;ABS(JS17),'Eingabe Analyse'!$D$8*24*'Eingabe Analyse'!$K8,ABS(JS17))</f>
        <v>0</v>
      </c>
      <c r="JT18" s="3">
        <f>IF('Eingabe Analyse'!$D$8*24*'Eingabe Analyse'!$K8&lt;ABS(JT17),'Eingabe Analyse'!$D$8*24*'Eingabe Analyse'!$K8,ABS(JT17))</f>
        <v>0</v>
      </c>
      <c r="JU18" s="3">
        <f>IF('Eingabe Analyse'!$D$8*24*'Eingabe Analyse'!$K8&lt;ABS(JU17),'Eingabe Analyse'!$D$8*24*'Eingabe Analyse'!$K8,ABS(JU17))</f>
        <v>0</v>
      </c>
      <c r="JV18" s="3">
        <f>IF('Eingabe Analyse'!$D$8*24*'Eingabe Analyse'!$K8&lt;ABS(JV17),'Eingabe Analyse'!$D$8*24*'Eingabe Analyse'!$K8,ABS(JV17))</f>
        <v>0</v>
      </c>
      <c r="JW18" s="3">
        <f>IF('Eingabe Analyse'!$D$8*24*'Eingabe Analyse'!$K8&lt;ABS(JW17),'Eingabe Analyse'!$D$8*24*'Eingabe Analyse'!$K8,ABS(JW17))</f>
        <v>0</v>
      </c>
      <c r="JX18" s="3">
        <f>IF('Eingabe Analyse'!$D$8*24*'Eingabe Analyse'!$K8&lt;ABS(JX17),'Eingabe Analyse'!$D$8*24*'Eingabe Analyse'!$K8,ABS(JX17))</f>
        <v>0</v>
      </c>
      <c r="JY18" s="3">
        <f>IF('Eingabe Analyse'!$D$8*24*'Eingabe Analyse'!$K8&lt;ABS(JY17),'Eingabe Analyse'!$D$8*24*'Eingabe Analyse'!$K8,ABS(JY17))</f>
        <v>0</v>
      </c>
      <c r="JZ18" s="3">
        <f>IF('Eingabe Analyse'!$D$8*24*'Eingabe Analyse'!$K8&lt;ABS(JZ17),'Eingabe Analyse'!$D$8*24*'Eingabe Analyse'!$K8,ABS(JZ17))</f>
        <v>0</v>
      </c>
      <c r="KA18" s="3">
        <f>IF('Eingabe Analyse'!$D$8*24*'Eingabe Analyse'!$K8&lt;ABS(KA17),'Eingabe Analyse'!$D$8*24*'Eingabe Analyse'!$K8,ABS(KA17))</f>
        <v>0</v>
      </c>
      <c r="KB18" s="3">
        <f>IF('Eingabe Analyse'!$D$8*24*'Eingabe Analyse'!$K8&lt;ABS(KB17),'Eingabe Analyse'!$D$8*24*'Eingabe Analyse'!$K8,ABS(KB17))</f>
        <v>0</v>
      </c>
      <c r="KC18" s="3">
        <f>IF('Eingabe Analyse'!$D$8*24*'Eingabe Analyse'!$K8&lt;ABS(KC17),'Eingabe Analyse'!$D$8*24*'Eingabe Analyse'!$K8,ABS(KC17))</f>
        <v>0</v>
      </c>
      <c r="KD18" s="3">
        <f>IF('Eingabe Analyse'!$D$8*24*'Eingabe Analyse'!$K8&lt;ABS(KD17),'Eingabe Analyse'!$D$8*24*'Eingabe Analyse'!$K8,ABS(KD17))</f>
        <v>0</v>
      </c>
      <c r="KE18" s="3">
        <f>IF('Eingabe Analyse'!$D$8*24*'Eingabe Analyse'!$K8&lt;ABS(KE17),'Eingabe Analyse'!$D$8*24*'Eingabe Analyse'!$K8,ABS(KE17))</f>
        <v>0</v>
      </c>
      <c r="KF18" s="3">
        <f>IF('Eingabe Analyse'!$D$8*24*'Eingabe Analyse'!$K8&lt;ABS(KF17),'Eingabe Analyse'!$D$8*24*'Eingabe Analyse'!$K8,ABS(KF17))</f>
        <v>0</v>
      </c>
      <c r="KG18" s="3">
        <f>IF('Eingabe Analyse'!$D$8*24*'Eingabe Analyse'!$K8&lt;ABS(KG17),'Eingabe Analyse'!$D$8*24*'Eingabe Analyse'!$K8,ABS(KG17))</f>
        <v>0</v>
      </c>
      <c r="KH18" s="3">
        <f>IF('Eingabe Analyse'!$D$8*24*'Eingabe Analyse'!$K8&lt;ABS(KH17),'Eingabe Analyse'!$D$8*24*'Eingabe Analyse'!$K8,ABS(KH17))</f>
        <v>0</v>
      </c>
      <c r="KI18" s="3">
        <f>IF('Eingabe Analyse'!$D$8*24*'Eingabe Analyse'!$K8&lt;ABS(KI17),'Eingabe Analyse'!$D$8*24*'Eingabe Analyse'!$K8,ABS(KI17))</f>
        <v>0</v>
      </c>
      <c r="KJ18" s="3">
        <f>IF('Eingabe Analyse'!$D$8*24*'Eingabe Analyse'!$K8&lt;ABS(KJ17),'Eingabe Analyse'!$D$8*24*'Eingabe Analyse'!$K8,ABS(KJ17))</f>
        <v>0</v>
      </c>
      <c r="KK18" s="3">
        <f>IF('Eingabe Analyse'!$D$8*24*'Eingabe Analyse'!$K8&lt;ABS(KK17),'Eingabe Analyse'!$D$8*24*'Eingabe Analyse'!$K8,ABS(KK17))</f>
        <v>0</v>
      </c>
      <c r="KL18" s="3">
        <f>IF('Eingabe Analyse'!$D$8*24*'Eingabe Analyse'!$K8&lt;ABS(KL17),'Eingabe Analyse'!$D$8*24*'Eingabe Analyse'!$K8,ABS(KL17))</f>
        <v>65.756800000000339</v>
      </c>
      <c r="KM18" s="3">
        <f>IF('Eingabe Analyse'!$D$8*24*'Eingabe Analyse'!$K8&lt;ABS(KM17),'Eingabe Analyse'!$D$8*24*'Eingabe Analyse'!$K8,ABS(KM17))</f>
        <v>47.065600000000131</v>
      </c>
      <c r="KN18" s="3">
        <f>IF('Eingabe Analyse'!$D$8*24*'Eingabe Analyse'!$K8&lt;ABS(KN17),'Eingabe Analyse'!$D$8*24*'Eingabe Analyse'!$K8,ABS(KN17))</f>
        <v>0</v>
      </c>
      <c r="KO18" s="3">
        <f>IF('Eingabe Analyse'!$D$8*24*'Eingabe Analyse'!$K8&lt;ABS(KO17),'Eingabe Analyse'!$D$8*24*'Eingabe Analyse'!$K8,ABS(KO17))</f>
        <v>0</v>
      </c>
      <c r="KP18" s="3">
        <f>IF('Eingabe Analyse'!$D$8*24*'Eingabe Analyse'!$K8&lt;ABS(KP17),'Eingabe Analyse'!$D$8*24*'Eingabe Analyse'!$K8,ABS(KP17))</f>
        <v>0</v>
      </c>
      <c r="KQ18" s="3">
        <f>IF('Eingabe Analyse'!$D$8*24*'Eingabe Analyse'!$K8&lt;ABS(KQ17),'Eingabe Analyse'!$D$8*24*'Eingabe Analyse'!$K8,ABS(KQ17))</f>
        <v>0</v>
      </c>
      <c r="KR18" s="3">
        <f>IF('Eingabe Analyse'!$D$8*24*'Eingabe Analyse'!$K8&lt;ABS(KR17),'Eingabe Analyse'!$D$8*24*'Eingabe Analyse'!$K8,ABS(KR17))</f>
        <v>0</v>
      </c>
      <c r="KS18" s="3">
        <f>IF('Eingabe Analyse'!$D$8*24*'Eingabe Analyse'!$K8&lt;ABS(KS17),'Eingabe Analyse'!$D$8*24*'Eingabe Analyse'!$K8,ABS(KS17))</f>
        <v>125.75680000000034</v>
      </c>
      <c r="KT18" s="3">
        <f>IF('Eingabe Analyse'!$D$8*24*'Eingabe Analyse'!$K8&lt;ABS(KT17),'Eingabe Analyse'!$D$8*24*'Eingabe Analyse'!$K8,ABS(KT17))</f>
        <v>0</v>
      </c>
      <c r="KU18" s="3">
        <f>IF('Eingabe Analyse'!$D$8*24*'Eingabe Analyse'!$K8&lt;ABS(KU17),'Eingabe Analyse'!$D$8*24*'Eingabe Analyse'!$K8,ABS(KU17))</f>
        <v>0</v>
      </c>
      <c r="KV18" s="3">
        <f>IF('Eingabe Analyse'!$D$8*24*'Eingabe Analyse'!$K8&lt;ABS(KV17),'Eingabe Analyse'!$D$8*24*'Eingabe Analyse'!$K8,ABS(KV17))</f>
        <v>0</v>
      </c>
      <c r="KW18" s="3">
        <f>IF('Eingabe Analyse'!$D$8*24*'Eingabe Analyse'!$K8&lt;ABS(KW17),'Eingabe Analyse'!$D$8*24*'Eingabe Analyse'!$K8,ABS(KW17))</f>
        <v>0</v>
      </c>
      <c r="KX18" s="3">
        <f>IF('Eingabe Analyse'!$D$8*24*'Eingabe Analyse'!$K8&lt;ABS(KX17),'Eingabe Analyse'!$D$8*24*'Eingabe Analyse'!$K8,ABS(KX17))</f>
        <v>0</v>
      </c>
      <c r="KY18" s="3">
        <f>IF('Eingabe Analyse'!$D$8*24*'Eingabe Analyse'!$K8&lt;ABS(KY17),'Eingabe Analyse'!$D$8*24*'Eingabe Analyse'!$K8,ABS(KY17))</f>
        <v>0</v>
      </c>
      <c r="KZ18" s="3">
        <f>IF('Eingabe Analyse'!$D$8*24*'Eingabe Analyse'!$K8&lt;ABS(KZ17),'Eingabe Analyse'!$D$8*24*'Eingabe Analyse'!$K8,ABS(KZ17))</f>
        <v>215.75680000000034</v>
      </c>
      <c r="LA18" s="3">
        <f>IF('Eingabe Analyse'!$D$8*24*'Eingabe Analyse'!$K8&lt;ABS(LA17),'Eingabe Analyse'!$D$8*24*'Eingabe Analyse'!$K8,ABS(LA17))</f>
        <v>77.065600000000131</v>
      </c>
      <c r="LB18" s="3">
        <f>IF('Eingabe Analyse'!$D$8*24*'Eingabe Analyse'!$K8&lt;ABS(LB17),'Eingabe Analyse'!$D$8*24*'Eingabe Analyse'!$K8,ABS(LB17))</f>
        <v>197.06560000000013</v>
      </c>
      <c r="LC18" s="3">
        <f>IF('Eingabe Analyse'!$D$8*24*'Eingabe Analyse'!$K8&lt;ABS(LC17),'Eingabe Analyse'!$D$8*24*'Eingabe Analyse'!$K8,ABS(LC17))</f>
        <v>0</v>
      </c>
      <c r="LD18" s="3">
        <f>IF('Eingabe Analyse'!$D$8*24*'Eingabe Analyse'!$K8&lt;ABS(LD17),'Eingabe Analyse'!$D$8*24*'Eingabe Analyse'!$K8,ABS(LD17))</f>
        <v>0</v>
      </c>
      <c r="LE18" s="3">
        <f>IF('Eingabe Analyse'!$D$8*24*'Eingabe Analyse'!$K8&lt;ABS(LE17),'Eingabe Analyse'!$D$8*24*'Eingabe Analyse'!$K8,ABS(LE17))</f>
        <v>0</v>
      </c>
      <c r="LF18" s="3">
        <f>IF('Eingabe Analyse'!$D$8*24*'Eingabe Analyse'!$K8&lt;ABS(LF17),'Eingabe Analyse'!$D$8*24*'Eingabe Analyse'!$K8,ABS(LF17))</f>
        <v>0</v>
      </c>
      <c r="LG18" s="3">
        <f>IF('Eingabe Analyse'!$D$8*24*'Eingabe Analyse'!$K8&lt;ABS(LG17),'Eingabe Analyse'!$D$8*24*'Eingabe Analyse'!$K8,ABS(LG17))</f>
        <v>0</v>
      </c>
      <c r="LH18" s="3">
        <f>IF('Eingabe Analyse'!$D$8*24*'Eingabe Analyse'!$K8&lt;ABS(LH17),'Eingabe Analyse'!$D$8*24*'Eingabe Analyse'!$K8,ABS(LH17))</f>
        <v>0</v>
      </c>
      <c r="LI18" s="3">
        <f>IF('Eingabe Analyse'!$D$8*24*'Eingabe Analyse'!$K8&lt;ABS(LI17),'Eingabe Analyse'!$D$8*24*'Eingabe Analyse'!$K8,ABS(LI17))</f>
        <v>0</v>
      </c>
      <c r="LJ18" s="3">
        <f>IF('Eingabe Analyse'!$D$8*24*'Eingabe Analyse'!$K8&lt;ABS(LJ17),'Eingabe Analyse'!$D$8*24*'Eingabe Analyse'!$K8,ABS(LJ17))</f>
        <v>0</v>
      </c>
      <c r="LK18" s="3">
        <f>IF('Eingabe Analyse'!$D$8*24*'Eingabe Analyse'!$K8&lt;ABS(LK17),'Eingabe Analyse'!$D$8*24*'Eingabe Analyse'!$K8,ABS(LK17))</f>
        <v>0</v>
      </c>
      <c r="LL18" s="3">
        <f>IF('Eingabe Analyse'!$D$8*24*'Eingabe Analyse'!$K8&lt;ABS(LL17),'Eingabe Analyse'!$D$8*24*'Eingabe Analyse'!$K8,ABS(LL17))</f>
        <v>0</v>
      </c>
      <c r="LM18" s="3">
        <f>IF('Eingabe Analyse'!$D$8*24*'Eingabe Analyse'!$K8&lt;ABS(LM17),'Eingabe Analyse'!$D$8*24*'Eingabe Analyse'!$K8,ABS(LM17))</f>
        <v>0</v>
      </c>
      <c r="LN18" s="3">
        <f>IF('Eingabe Analyse'!$D$8*24*'Eingabe Analyse'!$K8&lt;ABS(LN17),'Eingabe Analyse'!$D$8*24*'Eingabe Analyse'!$K8,ABS(LN17))</f>
        <v>128.69120000000021</v>
      </c>
      <c r="LO18" s="3">
        <f>IF('Eingabe Analyse'!$D$8*24*'Eingabe Analyse'!$K8&lt;ABS(LO17),'Eingabe Analyse'!$D$8*24*'Eingabe Analyse'!$K8,ABS(LO17))</f>
        <v>287.06560000000013</v>
      </c>
      <c r="LP18" s="3">
        <f>IF('Eingabe Analyse'!$D$8*24*'Eingabe Analyse'!$K8&lt;ABS(LP17),'Eingabe Analyse'!$D$8*24*'Eingabe Analyse'!$K8,ABS(LP17))</f>
        <v>137.06560000000013</v>
      </c>
      <c r="LQ18" s="3">
        <f>IF('Eingabe Analyse'!$D$8*24*'Eingabe Analyse'!$K8&lt;ABS(LQ17),'Eingabe Analyse'!$D$8*24*'Eingabe Analyse'!$K8,ABS(LQ17))</f>
        <v>0</v>
      </c>
      <c r="LR18" s="3">
        <f>IF('Eingabe Analyse'!$D$8*24*'Eingabe Analyse'!$K8&lt;ABS(LR17),'Eingabe Analyse'!$D$8*24*'Eingabe Analyse'!$K8,ABS(LR17))</f>
        <v>0</v>
      </c>
      <c r="LS18" s="3">
        <f>IF('Eingabe Analyse'!$D$8*24*'Eingabe Analyse'!$K8&lt;ABS(LS17),'Eingabe Analyse'!$D$8*24*'Eingabe Analyse'!$K8,ABS(LS17))</f>
        <v>101.62560000000008</v>
      </c>
      <c r="LT18" s="3">
        <f>IF('Eingabe Analyse'!$D$8*24*'Eingabe Analyse'!$K8&lt;ABS(LT17),'Eingabe Analyse'!$D$8*24*'Eingabe Analyse'!$K8,ABS(LT17))</f>
        <v>197.06560000000013</v>
      </c>
      <c r="LU18" s="3">
        <f>IF('Eingabe Analyse'!$D$8*24*'Eingabe Analyse'!$K8&lt;ABS(LU17),'Eingabe Analyse'!$D$8*24*'Eingabe Analyse'!$K8,ABS(LU17))</f>
        <v>0</v>
      </c>
      <c r="LV18" s="3">
        <f>IF('Eingabe Analyse'!$D$8*24*'Eingabe Analyse'!$K8&lt;ABS(LV17),'Eingabe Analyse'!$D$8*24*'Eingabe Analyse'!$K8,ABS(LV17))</f>
        <v>0</v>
      </c>
      <c r="LW18" s="3">
        <f>IF('Eingabe Analyse'!$D$8*24*'Eingabe Analyse'!$K8&lt;ABS(LW17),'Eingabe Analyse'!$D$8*24*'Eingabe Analyse'!$K8,ABS(LW17))</f>
        <v>0</v>
      </c>
      <c r="LX18" s="3">
        <f>IF('Eingabe Analyse'!$D$8*24*'Eingabe Analyse'!$K8&lt;ABS(LX17),'Eingabe Analyse'!$D$8*24*'Eingabe Analyse'!$K8,ABS(LX17))</f>
        <v>0</v>
      </c>
      <c r="LY18" s="3">
        <f>IF('Eingabe Analyse'!$D$8*24*'Eingabe Analyse'!$K8&lt;ABS(LY17),'Eingabe Analyse'!$D$8*24*'Eingabe Analyse'!$K8,ABS(LY17))</f>
        <v>0</v>
      </c>
      <c r="LZ18" s="3">
        <f>IF('Eingabe Analyse'!$D$8*24*'Eingabe Analyse'!$K8&lt;ABS(LZ17),'Eingabe Analyse'!$D$8*24*'Eingabe Analyse'!$K8,ABS(LZ17))</f>
        <v>0</v>
      </c>
      <c r="MA18" s="3">
        <f>IF('Eingabe Analyse'!$D$8*24*'Eingabe Analyse'!$K8&lt;ABS(MA17),'Eingabe Analyse'!$D$8*24*'Eingabe Analyse'!$K8,ABS(MA17))</f>
        <v>0</v>
      </c>
      <c r="MB18" s="3">
        <f>IF('Eingabe Analyse'!$D$8*24*'Eingabe Analyse'!$K8&lt;ABS(MB17),'Eingabe Analyse'!$D$8*24*'Eingabe Analyse'!$K8,ABS(MB17))</f>
        <v>72.822400000000471</v>
      </c>
      <c r="MC18" s="3">
        <f>IF('Eingabe Analyse'!$D$8*24*'Eingabe Analyse'!$K8&lt;ABS(MC17),'Eingabe Analyse'!$D$8*24*'Eingabe Analyse'!$K8,ABS(MC17))</f>
        <v>67.065600000000131</v>
      </c>
      <c r="MD18" s="3">
        <f>IF('Eingabe Analyse'!$D$8*24*'Eingabe Analyse'!$K8&lt;ABS(MD17),'Eingabe Analyse'!$D$8*24*'Eingabe Analyse'!$K8,ABS(MD17))</f>
        <v>0</v>
      </c>
      <c r="ME18" s="3">
        <f>IF('Eingabe Analyse'!$D$8*24*'Eingabe Analyse'!$K8&lt;ABS(ME17),'Eingabe Analyse'!$D$8*24*'Eingabe Analyse'!$K8,ABS(ME17))</f>
        <v>0</v>
      </c>
      <c r="MF18" s="3">
        <f>IF('Eingabe Analyse'!$D$8*24*'Eingabe Analyse'!$K8&lt;ABS(MF17),'Eingabe Analyse'!$D$8*24*'Eingabe Analyse'!$K8,ABS(MF17))</f>
        <v>0</v>
      </c>
      <c r="MG18" s="3">
        <f>IF('Eingabe Analyse'!$D$8*24*'Eingabe Analyse'!$K8&lt;ABS(MG17),'Eingabe Analyse'!$D$8*24*'Eingabe Analyse'!$K8,ABS(MG17))</f>
        <v>0</v>
      </c>
      <c r="MH18" s="3">
        <f>IF('Eingabe Analyse'!$D$8*24*'Eingabe Analyse'!$K8&lt;ABS(MH17),'Eingabe Analyse'!$D$8*24*'Eingabe Analyse'!$K8,ABS(MH17))</f>
        <v>0</v>
      </c>
      <c r="MI18" s="3">
        <f>IF('Eingabe Analyse'!$D$8*24*'Eingabe Analyse'!$K8&lt;ABS(MI17),'Eingabe Analyse'!$D$8*24*'Eingabe Analyse'!$K8,ABS(MI17))</f>
        <v>0</v>
      </c>
      <c r="MJ18" s="3">
        <f>IF('Eingabe Analyse'!$D$8*24*'Eingabe Analyse'!$K8&lt;ABS(MJ17),'Eingabe Analyse'!$D$8*24*'Eingabe Analyse'!$K8,ABS(MJ17))</f>
        <v>0</v>
      </c>
      <c r="MK18" s="3">
        <f>IF('Eingabe Analyse'!$D$8*24*'Eingabe Analyse'!$K8&lt;ABS(MK17),'Eingabe Analyse'!$D$8*24*'Eingabe Analyse'!$K8,ABS(MK17))</f>
        <v>0</v>
      </c>
      <c r="ML18" s="3">
        <f>IF('Eingabe Analyse'!$D$8*24*'Eingabe Analyse'!$K8&lt;ABS(ML17),'Eingabe Analyse'!$D$8*24*'Eingabe Analyse'!$K8,ABS(ML17))</f>
        <v>0</v>
      </c>
      <c r="MM18" s="3">
        <f>IF('Eingabe Analyse'!$D$8*24*'Eingabe Analyse'!$K8&lt;ABS(MM17),'Eingabe Analyse'!$D$8*24*'Eingabe Analyse'!$K8,ABS(MM17))</f>
        <v>0</v>
      </c>
      <c r="MN18" s="3">
        <f>IF('Eingabe Analyse'!$D$8*24*'Eingabe Analyse'!$K8&lt;ABS(MN17),'Eingabe Analyse'!$D$8*24*'Eingabe Analyse'!$K8,ABS(MN17))</f>
        <v>0</v>
      </c>
      <c r="MO18" s="3">
        <f>IF('Eingabe Analyse'!$D$8*24*'Eingabe Analyse'!$K8&lt;ABS(MO17),'Eingabe Analyse'!$D$8*24*'Eingabe Analyse'!$K8,ABS(MO17))</f>
        <v>0</v>
      </c>
      <c r="MP18" s="3">
        <f>IF('Eingabe Analyse'!$D$8*24*'Eingabe Analyse'!$K8&lt;ABS(MP17),'Eingabe Analyse'!$D$8*24*'Eingabe Analyse'!$K8,ABS(MP17))</f>
        <v>0</v>
      </c>
      <c r="MQ18" s="3">
        <f>IF('Eingabe Analyse'!$D$8*24*'Eingabe Analyse'!$K8&lt;ABS(MQ17),'Eingabe Analyse'!$D$8*24*'Eingabe Analyse'!$K8,ABS(MQ17))</f>
        <v>0</v>
      </c>
      <c r="MR18" s="3">
        <f>IF('Eingabe Analyse'!$D$8*24*'Eingabe Analyse'!$K8&lt;ABS(MR17),'Eingabe Analyse'!$D$8*24*'Eingabe Analyse'!$K8,ABS(MR17))</f>
        <v>0</v>
      </c>
      <c r="MS18" s="3">
        <f>IF('Eingabe Analyse'!$D$8*24*'Eingabe Analyse'!$K8&lt;ABS(MS17),'Eingabe Analyse'!$D$8*24*'Eingabe Analyse'!$K8,ABS(MS17))</f>
        <v>0</v>
      </c>
      <c r="MT18" s="3">
        <f>IF('Eingabe Analyse'!$D$8*24*'Eingabe Analyse'!$K8&lt;ABS(MT17),'Eingabe Analyse'!$D$8*24*'Eingabe Analyse'!$K8,ABS(MT17))</f>
        <v>0</v>
      </c>
      <c r="MU18" s="3">
        <f>IF('Eingabe Analyse'!$D$8*24*'Eingabe Analyse'!$K8&lt;ABS(MU17),'Eingabe Analyse'!$D$8*24*'Eingabe Analyse'!$K8,ABS(MU17))</f>
        <v>0</v>
      </c>
      <c r="MV18" s="3">
        <f>IF('Eingabe Analyse'!$D$8*24*'Eingabe Analyse'!$K8&lt;ABS(MV17),'Eingabe Analyse'!$D$8*24*'Eingabe Analyse'!$K8,ABS(MV17))</f>
        <v>0</v>
      </c>
      <c r="MW18" s="3">
        <f>IF('Eingabe Analyse'!$D$8*24*'Eingabe Analyse'!$K8&lt;ABS(MW17),'Eingabe Analyse'!$D$8*24*'Eingabe Analyse'!$K8,ABS(MW17))</f>
        <v>0</v>
      </c>
      <c r="MX18" s="3">
        <f>IF('Eingabe Analyse'!$D$8*24*'Eingabe Analyse'!$K8&lt;ABS(MX17),'Eingabe Analyse'!$D$8*24*'Eingabe Analyse'!$K8,ABS(MX17))</f>
        <v>0</v>
      </c>
      <c r="MY18" s="3">
        <f>IF('Eingabe Analyse'!$D$8*24*'Eingabe Analyse'!$K8&lt;ABS(MY17),'Eingabe Analyse'!$D$8*24*'Eingabe Analyse'!$K8,ABS(MY17))</f>
        <v>0</v>
      </c>
      <c r="MZ18" s="3">
        <f>IF('Eingabe Analyse'!$D$8*24*'Eingabe Analyse'!$K8&lt;ABS(MZ17),'Eingabe Analyse'!$D$8*24*'Eingabe Analyse'!$K8,ABS(MZ17))</f>
        <v>0</v>
      </c>
      <c r="NA18" s="3">
        <f>IF('Eingabe Analyse'!$D$8*24*'Eingabe Analyse'!$K8&lt;ABS(NA17),'Eingabe Analyse'!$D$8*24*'Eingabe Analyse'!$K8,ABS(NA17))</f>
        <v>0</v>
      </c>
      <c r="NB18" s="3">
        <f>IF('Eingabe Analyse'!$D$8*24*'Eingabe Analyse'!$K8&lt;ABS(NB17),'Eingabe Analyse'!$D$8*24*'Eingabe Analyse'!$K8,ABS(NB17))</f>
        <v>0</v>
      </c>
      <c r="NC18" s="3">
        <f>IF('Eingabe Analyse'!$D$8*24*'Eingabe Analyse'!$K8&lt;ABS(NC17),'Eingabe Analyse'!$D$8*24*'Eingabe Analyse'!$K8,ABS(NC17))</f>
        <v>0</v>
      </c>
    </row>
    <row r="19" spans="1:367" s="3" customFormat="1" ht="11.25" x14ac:dyDescent="0.25">
      <c r="B19" s="3" t="s">
        <v>50</v>
      </c>
      <c r="C19" s="3">
        <f t="shared" ref="C19:F19" si="295">ABS(C17)-C18</f>
        <v>0</v>
      </c>
      <c r="D19" s="3">
        <f t="shared" si="295"/>
        <v>0</v>
      </c>
      <c r="E19" s="3">
        <f>ABS(E17)-E18</f>
        <v>0</v>
      </c>
      <c r="F19" s="3">
        <f t="shared" si="295"/>
        <v>0</v>
      </c>
      <c r="G19" s="3">
        <f t="shared" ref="G19" si="296">ABS(G17)-G18</f>
        <v>0</v>
      </c>
      <c r="H19" s="3">
        <f t="shared" ref="H19:I19" si="297">ABS(H17)-H18</f>
        <v>0</v>
      </c>
      <c r="I19" s="3">
        <f t="shared" si="297"/>
        <v>0</v>
      </c>
      <c r="J19" s="3">
        <f t="shared" ref="J19" si="298">ABS(J17)-J18</f>
        <v>0</v>
      </c>
      <c r="K19" s="3">
        <f t="shared" ref="K19" si="299">ABS(K17)-K18</f>
        <v>0</v>
      </c>
      <c r="L19" s="3">
        <f t="shared" ref="L19:M19" si="300">ABS(L17)-L18</f>
        <v>0</v>
      </c>
      <c r="M19" s="3">
        <f t="shared" si="300"/>
        <v>0</v>
      </c>
      <c r="N19" s="3">
        <f t="shared" ref="N19" si="301">ABS(N17)-N18</f>
        <v>0</v>
      </c>
      <c r="O19" s="3">
        <f t="shared" ref="O19" si="302">ABS(O17)-O18</f>
        <v>0</v>
      </c>
      <c r="P19" s="3">
        <f t="shared" ref="P19:Q19" si="303">ABS(P17)-P18</f>
        <v>0</v>
      </c>
      <c r="Q19" s="3">
        <f t="shared" si="303"/>
        <v>0</v>
      </c>
      <c r="R19" s="3">
        <f t="shared" ref="R19" si="304">ABS(R17)-R18</f>
        <v>0</v>
      </c>
      <c r="S19" s="3">
        <f t="shared" ref="S19" si="305">ABS(S17)-S18</f>
        <v>0</v>
      </c>
      <c r="T19" s="3">
        <f t="shared" ref="T19:U19" si="306">ABS(T17)-T18</f>
        <v>0</v>
      </c>
      <c r="U19" s="3">
        <f t="shared" si="306"/>
        <v>0</v>
      </c>
      <c r="V19" s="3">
        <f t="shared" ref="V19" si="307">ABS(V17)-V18</f>
        <v>0</v>
      </c>
      <c r="W19" s="3">
        <f t="shared" ref="W19" si="308">ABS(W17)-W18</f>
        <v>0</v>
      </c>
      <c r="X19" s="3">
        <f t="shared" ref="X19:Y19" si="309">ABS(X17)-X18</f>
        <v>0</v>
      </c>
      <c r="Y19" s="3">
        <f t="shared" si="309"/>
        <v>0</v>
      </c>
      <c r="Z19" s="3">
        <f t="shared" ref="Z19" si="310">ABS(Z17)-Z18</f>
        <v>0</v>
      </c>
      <c r="AA19" s="3">
        <f t="shared" ref="AA19" si="311">ABS(AA17)-AA18</f>
        <v>0</v>
      </c>
      <c r="AB19" s="3">
        <f t="shared" ref="AB19:AC19" si="312">ABS(AB17)-AB18</f>
        <v>0</v>
      </c>
      <c r="AC19" s="3">
        <f t="shared" si="312"/>
        <v>0</v>
      </c>
      <c r="AD19" s="3">
        <f t="shared" ref="AD19" si="313">ABS(AD17)-AD18</f>
        <v>0</v>
      </c>
      <c r="AE19" s="3">
        <f t="shared" ref="AE19" si="314">ABS(AE17)-AE18</f>
        <v>0</v>
      </c>
      <c r="AF19" s="3">
        <f t="shared" ref="AF19:AG19" si="315">ABS(AF17)-AF18</f>
        <v>0</v>
      </c>
      <c r="AG19" s="3">
        <f t="shared" si="315"/>
        <v>0</v>
      </c>
      <c r="AH19" s="3">
        <f t="shared" ref="AH19" si="316">ABS(AH17)-AH18</f>
        <v>0</v>
      </c>
      <c r="AI19" s="3">
        <f t="shared" ref="AI19" si="317">ABS(AI17)-AI18</f>
        <v>0</v>
      </c>
      <c r="AJ19" s="3">
        <f t="shared" ref="AJ19:AK19" si="318">ABS(AJ17)-AJ18</f>
        <v>0</v>
      </c>
      <c r="AK19" s="3">
        <f t="shared" si="318"/>
        <v>0</v>
      </c>
      <c r="AL19" s="3">
        <f t="shared" ref="AL19" si="319">ABS(AL17)-AL18</f>
        <v>0</v>
      </c>
      <c r="AM19" s="3">
        <f t="shared" ref="AM19" si="320">ABS(AM17)-AM18</f>
        <v>0</v>
      </c>
      <c r="AN19" s="3">
        <f t="shared" ref="AN19:AO19" si="321">ABS(AN17)-AN18</f>
        <v>0</v>
      </c>
      <c r="AO19" s="3">
        <f t="shared" si="321"/>
        <v>0</v>
      </c>
      <c r="AP19" s="3">
        <f t="shared" ref="AP19" si="322">ABS(AP17)-AP18</f>
        <v>0</v>
      </c>
      <c r="AQ19" s="3">
        <f t="shared" ref="AQ19" si="323">ABS(AQ17)-AQ18</f>
        <v>0</v>
      </c>
      <c r="AR19" s="3">
        <f t="shared" ref="AR19:AS19" si="324">ABS(AR17)-AR18</f>
        <v>0</v>
      </c>
      <c r="AS19" s="3">
        <f t="shared" si="324"/>
        <v>0</v>
      </c>
      <c r="AT19" s="3">
        <f t="shared" ref="AT19" si="325">ABS(AT17)-AT18</f>
        <v>0</v>
      </c>
      <c r="AU19" s="3">
        <f t="shared" ref="AU19" si="326">ABS(AU17)-AU18</f>
        <v>0</v>
      </c>
      <c r="AV19" s="3">
        <f t="shared" ref="AV19:AW19" si="327">ABS(AV17)-AV18</f>
        <v>0</v>
      </c>
      <c r="AW19" s="3">
        <f t="shared" si="327"/>
        <v>0</v>
      </c>
      <c r="AX19" s="3">
        <f t="shared" ref="AX19" si="328">ABS(AX17)-AX18</f>
        <v>0</v>
      </c>
      <c r="AY19" s="3">
        <f t="shared" ref="AY19" si="329">ABS(AY17)-AY18</f>
        <v>0</v>
      </c>
      <c r="AZ19" s="3">
        <f t="shared" ref="AZ19:BA19" si="330">ABS(AZ17)-AZ18</f>
        <v>0</v>
      </c>
      <c r="BA19" s="3">
        <f t="shared" si="330"/>
        <v>0</v>
      </c>
      <c r="BB19" s="3">
        <f t="shared" ref="BB19" si="331">ABS(BB17)-BB18</f>
        <v>0</v>
      </c>
      <c r="BC19" s="3">
        <f t="shared" ref="BC19" si="332">ABS(BC17)-BC18</f>
        <v>0</v>
      </c>
      <c r="BD19" s="3">
        <f t="shared" ref="BD19:BE19" si="333">ABS(BD17)-BD18</f>
        <v>0</v>
      </c>
      <c r="BE19" s="3">
        <f t="shared" si="333"/>
        <v>0</v>
      </c>
      <c r="BF19" s="3">
        <f t="shared" ref="BF19" si="334">ABS(BF17)-BF18</f>
        <v>0</v>
      </c>
      <c r="BG19" s="3">
        <f t="shared" ref="BG19" si="335">ABS(BG17)-BG18</f>
        <v>0</v>
      </c>
      <c r="BH19" s="3">
        <f t="shared" ref="BH19:BI19" si="336">ABS(BH17)-BH18</f>
        <v>0</v>
      </c>
      <c r="BI19" s="3">
        <f t="shared" si="336"/>
        <v>0</v>
      </c>
      <c r="BJ19" s="3">
        <f t="shared" ref="BJ19" si="337">ABS(BJ17)-BJ18</f>
        <v>0</v>
      </c>
      <c r="BK19" s="3">
        <f t="shared" ref="BK19" si="338">ABS(BK17)-BK18</f>
        <v>0</v>
      </c>
      <c r="BL19" s="3">
        <f t="shared" ref="BL19:BM19" si="339">ABS(BL17)-BL18</f>
        <v>0</v>
      </c>
      <c r="BM19" s="3">
        <f t="shared" si="339"/>
        <v>0</v>
      </c>
      <c r="BN19" s="3">
        <f t="shared" ref="BN19" si="340">ABS(BN17)-BN18</f>
        <v>0</v>
      </c>
      <c r="BO19" s="3">
        <f t="shared" ref="BO19" si="341">ABS(BO17)-BO18</f>
        <v>0</v>
      </c>
      <c r="BP19" s="3">
        <f t="shared" ref="BP19:BQ19" si="342">ABS(BP17)-BP18</f>
        <v>0</v>
      </c>
      <c r="BQ19" s="3">
        <f t="shared" si="342"/>
        <v>0</v>
      </c>
      <c r="BR19" s="3">
        <f t="shared" ref="BR19" si="343">ABS(BR17)-BR18</f>
        <v>0</v>
      </c>
      <c r="BS19" s="3">
        <f t="shared" ref="BS19" si="344">ABS(BS17)-BS18</f>
        <v>0</v>
      </c>
      <c r="BT19" s="3">
        <f t="shared" ref="BT19:BU19" si="345">ABS(BT17)-BT18</f>
        <v>0</v>
      </c>
      <c r="BU19" s="3">
        <f t="shared" si="345"/>
        <v>0</v>
      </c>
      <c r="BV19" s="3">
        <f t="shared" ref="BV19" si="346">ABS(BV17)-BV18</f>
        <v>0</v>
      </c>
      <c r="BW19" s="3">
        <f t="shared" ref="BW19" si="347">ABS(BW17)-BW18</f>
        <v>0</v>
      </c>
      <c r="BX19" s="3">
        <f t="shared" ref="BX19:BY19" si="348">ABS(BX17)-BX18</f>
        <v>0</v>
      </c>
      <c r="BY19" s="3">
        <f t="shared" si="348"/>
        <v>0</v>
      </c>
      <c r="BZ19" s="3">
        <f t="shared" ref="BZ19" si="349">ABS(BZ17)-BZ18</f>
        <v>0</v>
      </c>
      <c r="CA19" s="3">
        <f t="shared" ref="CA19" si="350">ABS(CA17)-CA18</f>
        <v>0</v>
      </c>
      <c r="CB19" s="3">
        <f t="shared" ref="CB19:CC19" si="351">ABS(CB17)-CB18</f>
        <v>0</v>
      </c>
      <c r="CC19" s="3">
        <f t="shared" si="351"/>
        <v>0</v>
      </c>
      <c r="CD19" s="3">
        <f t="shared" ref="CD19" si="352">ABS(CD17)-CD18</f>
        <v>0</v>
      </c>
      <c r="CE19" s="3">
        <f t="shared" ref="CE19" si="353">ABS(CE17)-CE18</f>
        <v>0</v>
      </c>
      <c r="CF19" s="3">
        <f t="shared" ref="CF19:CG19" si="354">ABS(CF17)-CF18</f>
        <v>0</v>
      </c>
      <c r="CG19" s="3">
        <f t="shared" si="354"/>
        <v>0</v>
      </c>
      <c r="CH19" s="3">
        <f t="shared" ref="CH19" si="355">ABS(CH17)-CH18</f>
        <v>0</v>
      </c>
      <c r="CI19" s="3">
        <f t="shared" ref="CI19" si="356">ABS(CI17)-CI18</f>
        <v>0</v>
      </c>
      <c r="CJ19" s="3">
        <f t="shared" ref="CJ19:CK19" si="357">ABS(CJ17)-CJ18</f>
        <v>0</v>
      </c>
      <c r="CK19" s="3">
        <f t="shared" si="357"/>
        <v>0</v>
      </c>
      <c r="CL19" s="3">
        <f t="shared" ref="CL19" si="358">ABS(CL17)-CL18</f>
        <v>0</v>
      </c>
      <c r="CM19" s="3">
        <f t="shared" ref="CM19" si="359">ABS(CM17)-CM18</f>
        <v>0</v>
      </c>
      <c r="CN19" s="3">
        <f t="shared" ref="CN19:CO19" si="360">ABS(CN17)-CN18</f>
        <v>0</v>
      </c>
      <c r="CO19" s="3">
        <f t="shared" si="360"/>
        <v>0</v>
      </c>
      <c r="CP19" s="3">
        <f t="shared" ref="CP19" si="361">ABS(CP17)-CP18</f>
        <v>0</v>
      </c>
      <c r="CQ19" s="3">
        <f t="shared" ref="CQ19" si="362">ABS(CQ17)-CQ18</f>
        <v>0</v>
      </c>
      <c r="CR19" s="3">
        <f t="shared" ref="CR19:CS19" si="363">ABS(CR17)-CR18</f>
        <v>0</v>
      </c>
      <c r="CS19" s="3">
        <f t="shared" si="363"/>
        <v>0</v>
      </c>
      <c r="CT19" s="3">
        <f t="shared" ref="CT19" si="364">ABS(CT17)-CT18</f>
        <v>0</v>
      </c>
      <c r="CU19" s="3">
        <f t="shared" ref="CU19" si="365">ABS(CU17)-CU18</f>
        <v>0</v>
      </c>
      <c r="CV19" s="3">
        <f t="shared" ref="CV19:CW19" si="366">ABS(CV17)-CV18</f>
        <v>0</v>
      </c>
      <c r="CW19" s="3">
        <f t="shared" si="366"/>
        <v>0</v>
      </c>
      <c r="CX19" s="3">
        <f t="shared" ref="CX19" si="367">ABS(CX17)-CX18</f>
        <v>0</v>
      </c>
      <c r="CY19" s="3">
        <f t="shared" ref="CY19" si="368">ABS(CY17)-CY18</f>
        <v>0</v>
      </c>
      <c r="CZ19" s="3">
        <f t="shared" ref="CZ19:DA19" si="369">ABS(CZ17)-CZ18</f>
        <v>0</v>
      </c>
      <c r="DA19" s="3">
        <f t="shared" si="369"/>
        <v>0</v>
      </c>
      <c r="DB19" s="3">
        <f t="shared" ref="DB19" si="370">ABS(DB17)-DB18</f>
        <v>0</v>
      </c>
      <c r="DC19" s="3">
        <f t="shared" ref="DC19" si="371">ABS(DC17)-DC18</f>
        <v>0</v>
      </c>
      <c r="DD19" s="3">
        <f t="shared" ref="DD19:DE19" si="372">ABS(DD17)-DD18</f>
        <v>0</v>
      </c>
      <c r="DE19" s="3">
        <f t="shared" si="372"/>
        <v>0</v>
      </c>
      <c r="DF19" s="3">
        <f t="shared" ref="DF19" si="373">ABS(DF17)-DF18</f>
        <v>0</v>
      </c>
      <c r="DG19" s="3">
        <f t="shared" ref="DG19" si="374">ABS(DG17)-DG18</f>
        <v>0</v>
      </c>
      <c r="DH19" s="3">
        <f t="shared" ref="DH19:DI19" si="375">ABS(DH17)-DH18</f>
        <v>0</v>
      </c>
      <c r="DI19" s="3">
        <f t="shared" si="375"/>
        <v>0</v>
      </c>
      <c r="DJ19" s="3">
        <f t="shared" ref="DJ19" si="376">ABS(DJ17)-DJ18</f>
        <v>0</v>
      </c>
      <c r="DK19" s="3">
        <f t="shared" ref="DK19" si="377">ABS(DK17)-DK18</f>
        <v>0</v>
      </c>
      <c r="DL19" s="3">
        <f t="shared" ref="DL19:DM19" si="378">ABS(DL17)-DL18</f>
        <v>0</v>
      </c>
      <c r="DM19" s="3">
        <f t="shared" si="378"/>
        <v>0</v>
      </c>
      <c r="DN19" s="3">
        <f t="shared" ref="DN19" si="379">ABS(DN17)-DN18</f>
        <v>0</v>
      </c>
      <c r="DO19" s="3">
        <f t="shared" ref="DO19" si="380">ABS(DO17)-DO18</f>
        <v>0</v>
      </c>
      <c r="DP19" s="3">
        <f t="shared" ref="DP19:DQ19" si="381">ABS(DP17)-DP18</f>
        <v>0</v>
      </c>
      <c r="DQ19" s="3">
        <f t="shared" si="381"/>
        <v>0</v>
      </c>
      <c r="DR19" s="3">
        <f t="shared" ref="DR19" si="382">ABS(DR17)-DR18</f>
        <v>0</v>
      </c>
      <c r="DS19" s="3">
        <f t="shared" ref="DS19" si="383">ABS(DS17)-DS18</f>
        <v>0</v>
      </c>
      <c r="DT19" s="3">
        <f t="shared" ref="DT19:DU19" si="384">ABS(DT17)-DT18</f>
        <v>0</v>
      </c>
      <c r="DU19" s="3">
        <f t="shared" si="384"/>
        <v>0</v>
      </c>
      <c r="DV19" s="3">
        <f t="shared" ref="DV19" si="385">ABS(DV17)-DV18</f>
        <v>0</v>
      </c>
      <c r="DW19" s="3">
        <f t="shared" ref="DW19" si="386">ABS(DW17)-DW18</f>
        <v>0</v>
      </c>
      <c r="DX19" s="3">
        <f t="shared" ref="DX19:DY19" si="387">ABS(DX17)-DX18</f>
        <v>0</v>
      </c>
      <c r="DY19" s="3">
        <f t="shared" si="387"/>
        <v>0</v>
      </c>
      <c r="DZ19" s="3">
        <f t="shared" ref="DZ19" si="388">ABS(DZ17)-DZ18</f>
        <v>0</v>
      </c>
      <c r="EA19" s="3">
        <f t="shared" ref="EA19" si="389">ABS(EA17)-EA18</f>
        <v>0</v>
      </c>
      <c r="EB19" s="3">
        <f t="shared" ref="EB19:EC19" si="390">ABS(EB17)-EB18</f>
        <v>0</v>
      </c>
      <c r="EC19" s="3">
        <f t="shared" si="390"/>
        <v>0</v>
      </c>
      <c r="ED19" s="3">
        <f t="shared" ref="ED19" si="391">ABS(ED17)-ED18</f>
        <v>0</v>
      </c>
      <c r="EE19" s="3">
        <f t="shared" ref="EE19" si="392">ABS(EE17)-EE18</f>
        <v>0</v>
      </c>
      <c r="EF19" s="3">
        <f t="shared" ref="EF19:EG19" si="393">ABS(EF17)-EF18</f>
        <v>0</v>
      </c>
      <c r="EG19" s="3">
        <f t="shared" si="393"/>
        <v>0</v>
      </c>
      <c r="EH19" s="3">
        <f t="shared" ref="EH19" si="394">ABS(EH17)-EH18</f>
        <v>0</v>
      </c>
      <c r="EI19" s="3">
        <f t="shared" ref="EI19" si="395">ABS(EI17)-EI18</f>
        <v>0</v>
      </c>
      <c r="EJ19" s="3">
        <f t="shared" ref="EJ19:EK19" si="396">ABS(EJ17)-EJ18</f>
        <v>0</v>
      </c>
      <c r="EK19" s="3">
        <f t="shared" si="396"/>
        <v>0</v>
      </c>
      <c r="EL19" s="3">
        <f t="shared" ref="EL19" si="397">ABS(EL17)-EL18</f>
        <v>0</v>
      </c>
      <c r="EM19" s="3">
        <f t="shared" ref="EM19" si="398">ABS(EM17)-EM18</f>
        <v>0</v>
      </c>
      <c r="EN19" s="3">
        <f t="shared" ref="EN19:EO19" si="399">ABS(EN17)-EN18</f>
        <v>0</v>
      </c>
      <c r="EO19" s="3">
        <f t="shared" si="399"/>
        <v>0</v>
      </c>
      <c r="EP19" s="3">
        <f t="shared" ref="EP19" si="400">ABS(EP17)-EP18</f>
        <v>0</v>
      </c>
      <c r="EQ19" s="3">
        <f t="shared" ref="EQ19" si="401">ABS(EQ17)-EQ18</f>
        <v>0</v>
      </c>
      <c r="ER19" s="3">
        <f t="shared" ref="ER19:ES19" si="402">ABS(ER17)-ER18</f>
        <v>0</v>
      </c>
      <c r="ES19" s="3">
        <f t="shared" si="402"/>
        <v>0</v>
      </c>
      <c r="ET19" s="3">
        <f t="shared" ref="ET19" si="403">ABS(ET17)-ET18</f>
        <v>0</v>
      </c>
      <c r="EU19" s="3">
        <f t="shared" ref="EU19" si="404">ABS(EU17)-EU18</f>
        <v>0</v>
      </c>
      <c r="EV19" s="3">
        <f t="shared" ref="EV19:EW19" si="405">ABS(EV17)-EV18</f>
        <v>0</v>
      </c>
      <c r="EW19" s="3">
        <f t="shared" si="405"/>
        <v>0</v>
      </c>
      <c r="EX19" s="3">
        <f t="shared" ref="EX19" si="406">ABS(EX17)-EX18</f>
        <v>0</v>
      </c>
      <c r="EY19" s="3">
        <f t="shared" ref="EY19" si="407">ABS(EY17)-EY18</f>
        <v>0</v>
      </c>
      <c r="EZ19" s="3">
        <f t="shared" ref="EZ19:FA19" si="408">ABS(EZ17)-EZ18</f>
        <v>0</v>
      </c>
      <c r="FA19" s="3">
        <f t="shared" si="408"/>
        <v>0</v>
      </c>
      <c r="FB19" s="3">
        <f t="shared" ref="FB19" si="409">ABS(FB17)-FB18</f>
        <v>0</v>
      </c>
      <c r="FC19" s="3">
        <f t="shared" ref="FC19" si="410">ABS(FC17)-FC18</f>
        <v>0</v>
      </c>
      <c r="FD19" s="3">
        <f t="shared" ref="FD19:FE19" si="411">ABS(FD17)-FD18</f>
        <v>0</v>
      </c>
      <c r="FE19" s="3">
        <f t="shared" si="411"/>
        <v>0</v>
      </c>
      <c r="FF19" s="3">
        <f t="shared" ref="FF19" si="412">ABS(FF17)-FF18</f>
        <v>0</v>
      </c>
      <c r="FG19" s="3">
        <f t="shared" ref="FG19" si="413">ABS(FG17)-FG18</f>
        <v>0</v>
      </c>
      <c r="FH19" s="3">
        <f t="shared" ref="FH19:FI19" si="414">ABS(FH17)-FH18</f>
        <v>0</v>
      </c>
      <c r="FI19" s="3">
        <f t="shared" si="414"/>
        <v>0</v>
      </c>
      <c r="FJ19" s="3">
        <f t="shared" ref="FJ19" si="415">ABS(FJ17)-FJ18</f>
        <v>0</v>
      </c>
      <c r="FK19" s="3">
        <f t="shared" ref="FK19" si="416">ABS(FK17)-FK18</f>
        <v>0</v>
      </c>
      <c r="FL19" s="3">
        <f t="shared" ref="FL19:FM19" si="417">ABS(FL17)-FL18</f>
        <v>0</v>
      </c>
      <c r="FM19" s="3">
        <f t="shared" si="417"/>
        <v>0</v>
      </c>
      <c r="FN19" s="3">
        <f t="shared" ref="FN19" si="418">ABS(FN17)-FN18</f>
        <v>0</v>
      </c>
      <c r="FO19" s="3">
        <f t="shared" ref="FO19" si="419">ABS(FO17)-FO18</f>
        <v>0</v>
      </c>
      <c r="FP19" s="3">
        <f t="shared" ref="FP19:FQ19" si="420">ABS(FP17)-FP18</f>
        <v>0</v>
      </c>
      <c r="FQ19" s="3">
        <f t="shared" si="420"/>
        <v>0</v>
      </c>
      <c r="FR19" s="3">
        <f t="shared" ref="FR19" si="421">ABS(FR17)-FR18</f>
        <v>0</v>
      </c>
      <c r="FS19" s="3">
        <f t="shared" ref="FS19" si="422">ABS(FS17)-FS18</f>
        <v>0</v>
      </c>
      <c r="FT19" s="3">
        <f t="shared" ref="FT19:FU19" si="423">ABS(FT17)-FT18</f>
        <v>0</v>
      </c>
      <c r="FU19" s="3">
        <f t="shared" si="423"/>
        <v>0</v>
      </c>
      <c r="FV19" s="3">
        <f t="shared" ref="FV19" si="424">ABS(FV17)-FV18</f>
        <v>0</v>
      </c>
      <c r="FW19" s="3">
        <f t="shared" ref="FW19" si="425">ABS(FW17)-FW18</f>
        <v>0</v>
      </c>
      <c r="FX19" s="3">
        <f t="shared" ref="FX19:FY19" si="426">ABS(FX17)-FX18</f>
        <v>0</v>
      </c>
      <c r="FY19" s="3">
        <f t="shared" si="426"/>
        <v>0</v>
      </c>
      <c r="FZ19" s="3">
        <f t="shared" ref="FZ19" si="427">ABS(FZ17)-FZ18</f>
        <v>0</v>
      </c>
      <c r="GA19" s="3">
        <f t="shared" ref="GA19" si="428">ABS(GA17)-GA18</f>
        <v>0</v>
      </c>
      <c r="GB19" s="3">
        <f t="shared" ref="GB19:GC19" si="429">ABS(GB17)-GB18</f>
        <v>0</v>
      </c>
      <c r="GC19" s="3">
        <f t="shared" si="429"/>
        <v>0</v>
      </c>
      <c r="GD19" s="3">
        <f t="shared" ref="GD19" si="430">ABS(GD17)-GD18</f>
        <v>0</v>
      </c>
      <c r="GE19" s="3">
        <f t="shared" ref="GE19" si="431">ABS(GE17)-GE18</f>
        <v>0</v>
      </c>
      <c r="GF19" s="3">
        <f t="shared" ref="GF19:GG19" si="432">ABS(GF17)-GF18</f>
        <v>0</v>
      </c>
      <c r="GG19" s="3">
        <f t="shared" si="432"/>
        <v>0</v>
      </c>
      <c r="GH19" s="3">
        <f t="shared" ref="GH19" si="433">ABS(GH17)-GH18</f>
        <v>0</v>
      </c>
      <c r="GI19" s="3">
        <f t="shared" ref="GI19" si="434">ABS(GI17)-GI18</f>
        <v>0</v>
      </c>
      <c r="GJ19" s="3">
        <f t="shared" ref="GJ19:GK19" si="435">ABS(GJ17)-GJ18</f>
        <v>0</v>
      </c>
      <c r="GK19" s="3">
        <f t="shared" si="435"/>
        <v>0</v>
      </c>
      <c r="GL19" s="3">
        <f t="shared" ref="GL19" si="436">ABS(GL17)-GL18</f>
        <v>0</v>
      </c>
      <c r="GM19" s="3">
        <f t="shared" ref="GM19" si="437">ABS(GM17)-GM18</f>
        <v>0</v>
      </c>
      <c r="GN19" s="3">
        <f t="shared" ref="GN19:GO19" si="438">ABS(GN17)-GN18</f>
        <v>0</v>
      </c>
      <c r="GO19" s="3">
        <f t="shared" si="438"/>
        <v>0</v>
      </c>
      <c r="GP19" s="3">
        <f t="shared" ref="GP19" si="439">ABS(GP17)-GP18</f>
        <v>0</v>
      </c>
      <c r="GQ19" s="3">
        <f t="shared" ref="GQ19" si="440">ABS(GQ17)-GQ18</f>
        <v>0</v>
      </c>
      <c r="GR19" s="3">
        <f t="shared" ref="GR19:GS19" si="441">ABS(GR17)-GR18</f>
        <v>0</v>
      </c>
      <c r="GS19" s="3">
        <f t="shared" si="441"/>
        <v>0</v>
      </c>
      <c r="GT19" s="3">
        <f t="shared" ref="GT19" si="442">ABS(GT17)-GT18</f>
        <v>0</v>
      </c>
      <c r="GU19" s="3">
        <f t="shared" ref="GU19" si="443">ABS(GU17)-GU18</f>
        <v>0</v>
      </c>
      <c r="GV19" s="3">
        <f t="shared" ref="GV19:GW19" si="444">ABS(GV17)-GV18</f>
        <v>0</v>
      </c>
      <c r="GW19" s="3">
        <f t="shared" si="444"/>
        <v>0</v>
      </c>
      <c r="GX19" s="3">
        <f t="shared" ref="GX19" si="445">ABS(GX17)-GX18</f>
        <v>0</v>
      </c>
      <c r="GY19" s="3">
        <f t="shared" ref="GY19" si="446">ABS(GY17)-GY18</f>
        <v>0</v>
      </c>
      <c r="GZ19" s="3">
        <f t="shared" ref="GZ19:HA19" si="447">ABS(GZ17)-GZ18</f>
        <v>0</v>
      </c>
      <c r="HA19" s="3">
        <f t="shared" si="447"/>
        <v>0</v>
      </c>
      <c r="HB19" s="3">
        <f t="shared" ref="HB19" si="448">ABS(HB17)-HB18</f>
        <v>0</v>
      </c>
      <c r="HC19" s="3">
        <f t="shared" ref="HC19" si="449">ABS(HC17)-HC18</f>
        <v>0</v>
      </c>
      <c r="HD19" s="3">
        <f t="shared" ref="HD19:HE19" si="450">ABS(HD17)-HD18</f>
        <v>0</v>
      </c>
      <c r="HE19" s="3">
        <f t="shared" si="450"/>
        <v>0</v>
      </c>
      <c r="HF19" s="3">
        <f t="shared" ref="HF19" si="451">ABS(HF17)-HF18</f>
        <v>0</v>
      </c>
      <c r="HG19" s="3">
        <f t="shared" ref="HG19" si="452">ABS(HG17)-HG18</f>
        <v>0</v>
      </c>
      <c r="HH19" s="3">
        <f t="shared" ref="HH19:HI19" si="453">ABS(HH17)-HH18</f>
        <v>0</v>
      </c>
      <c r="HI19" s="3">
        <f t="shared" si="453"/>
        <v>0</v>
      </c>
      <c r="HJ19" s="3">
        <f t="shared" ref="HJ19" si="454">ABS(HJ17)-HJ18</f>
        <v>0</v>
      </c>
      <c r="HK19" s="3">
        <f t="shared" ref="HK19" si="455">ABS(HK17)-HK18</f>
        <v>0</v>
      </c>
      <c r="HL19" s="3">
        <f t="shared" ref="HL19:HM19" si="456">ABS(HL17)-HL18</f>
        <v>0</v>
      </c>
      <c r="HM19" s="3">
        <f t="shared" si="456"/>
        <v>0</v>
      </c>
      <c r="HN19" s="3">
        <f t="shared" ref="HN19" si="457">ABS(HN17)-HN18</f>
        <v>0</v>
      </c>
      <c r="HO19" s="3">
        <f t="shared" ref="HO19" si="458">ABS(HO17)-HO18</f>
        <v>0</v>
      </c>
      <c r="HP19" s="3">
        <f t="shared" ref="HP19:HQ19" si="459">ABS(HP17)-HP18</f>
        <v>0</v>
      </c>
      <c r="HQ19" s="3">
        <f t="shared" si="459"/>
        <v>0</v>
      </c>
      <c r="HR19" s="3">
        <f t="shared" ref="HR19" si="460">ABS(HR17)-HR18</f>
        <v>0</v>
      </c>
      <c r="HS19" s="3">
        <f t="shared" ref="HS19" si="461">ABS(HS17)-HS18</f>
        <v>0</v>
      </c>
      <c r="HT19" s="3">
        <f t="shared" ref="HT19:HU19" si="462">ABS(HT17)-HT18</f>
        <v>0</v>
      </c>
      <c r="HU19" s="3">
        <f t="shared" si="462"/>
        <v>0</v>
      </c>
      <c r="HV19" s="3">
        <f t="shared" ref="HV19" si="463">ABS(HV17)-HV18</f>
        <v>0</v>
      </c>
      <c r="HW19" s="3">
        <f t="shared" ref="HW19" si="464">ABS(HW17)-HW18</f>
        <v>0</v>
      </c>
      <c r="HX19" s="3">
        <f t="shared" ref="HX19:HY19" si="465">ABS(HX17)-HX18</f>
        <v>0</v>
      </c>
      <c r="HY19" s="3">
        <f t="shared" si="465"/>
        <v>0</v>
      </c>
      <c r="HZ19" s="3">
        <f t="shared" ref="HZ19" si="466">ABS(HZ17)-HZ18</f>
        <v>0</v>
      </c>
      <c r="IA19" s="3">
        <f t="shared" ref="IA19" si="467">ABS(IA17)-IA18</f>
        <v>0</v>
      </c>
      <c r="IB19" s="3">
        <f t="shared" ref="IB19:IC19" si="468">ABS(IB17)-IB18</f>
        <v>0</v>
      </c>
      <c r="IC19" s="3">
        <f t="shared" si="468"/>
        <v>0</v>
      </c>
      <c r="ID19" s="3">
        <f t="shared" ref="ID19" si="469">ABS(ID17)-ID18</f>
        <v>0</v>
      </c>
      <c r="IE19" s="3">
        <f t="shared" ref="IE19" si="470">ABS(IE17)-IE18</f>
        <v>0</v>
      </c>
      <c r="IF19" s="3">
        <f t="shared" ref="IF19:IG19" si="471">ABS(IF17)-IF18</f>
        <v>0</v>
      </c>
      <c r="IG19" s="3">
        <f t="shared" si="471"/>
        <v>0</v>
      </c>
      <c r="IH19" s="3">
        <f t="shared" ref="IH19" si="472">ABS(IH17)-IH18</f>
        <v>0</v>
      </c>
      <c r="II19" s="3">
        <f t="shared" ref="II19" si="473">ABS(II17)-II18</f>
        <v>0</v>
      </c>
      <c r="IJ19" s="3">
        <f t="shared" ref="IJ19:IK19" si="474">ABS(IJ17)-IJ18</f>
        <v>0</v>
      </c>
      <c r="IK19" s="3">
        <f t="shared" si="474"/>
        <v>0</v>
      </c>
      <c r="IL19" s="3">
        <f t="shared" ref="IL19" si="475">ABS(IL17)-IL18</f>
        <v>0</v>
      </c>
      <c r="IM19" s="3">
        <f t="shared" ref="IM19" si="476">ABS(IM17)-IM18</f>
        <v>0</v>
      </c>
      <c r="IN19" s="3">
        <f t="shared" ref="IN19:IO19" si="477">ABS(IN17)-IN18</f>
        <v>0</v>
      </c>
      <c r="IO19" s="3">
        <f t="shared" si="477"/>
        <v>0</v>
      </c>
      <c r="IP19" s="3">
        <f t="shared" ref="IP19" si="478">ABS(IP17)-IP18</f>
        <v>0</v>
      </c>
      <c r="IQ19" s="3">
        <f t="shared" ref="IQ19" si="479">ABS(IQ17)-IQ18</f>
        <v>0</v>
      </c>
      <c r="IR19" s="3">
        <f t="shared" ref="IR19:IS19" si="480">ABS(IR17)-IR18</f>
        <v>0</v>
      </c>
      <c r="IS19" s="3">
        <f t="shared" si="480"/>
        <v>0</v>
      </c>
      <c r="IT19" s="3">
        <f t="shared" ref="IT19" si="481">ABS(IT17)-IT18</f>
        <v>0</v>
      </c>
      <c r="IU19" s="3">
        <f t="shared" ref="IU19" si="482">ABS(IU17)-IU18</f>
        <v>0</v>
      </c>
      <c r="IV19" s="3">
        <f t="shared" ref="IV19:IW19" si="483">ABS(IV17)-IV18</f>
        <v>0</v>
      </c>
      <c r="IW19" s="3">
        <f t="shared" si="483"/>
        <v>0</v>
      </c>
      <c r="IX19" s="3">
        <f t="shared" ref="IX19" si="484">ABS(IX17)-IX18</f>
        <v>0</v>
      </c>
      <c r="IY19" s="3">
        <f t="shared" ref="IY19" si="485">ABS(IY17)-IY18</f>
        <v>0</v>
      </c>
      <c r="IZ19" s="3">
        <f t="shared" ref="IZ19:JA19" si="486">ABS(IZ17)-IZ18</f>
        <v>0</v>
      </c>
      <c r="JA19" s="3">
        <f t="shared" si="486"/>
        <v>0</v>
      </c>
      <c r="JB19" s="3">
        <f t="shared" ref="JB19" si="487">ABS(JB17)-JB18</f>
        <v>0</v>
      </c>
      <c r="JC19" s="3">
        <f t="shared" ref="JC19" si="488">ABS(JC17)-JC18</f>
        <v>0</v>
      </c>
      <c r="JD19" s="3">
        <f t="shared" ref="JD19:JE19" si="489">ABS(JD17)-JD18</f>
        <v>0</v>
      </c>
      <c r="JE19" s="3">
        <f t="shared" si="489"/>
        <v>0</v>
      </c>
      <c r="JF19" s="3">
        <f t="shared" ref="JF19" si="490">ABS(JF17)-JF18</f>
        <v>0</v>
      </c>
      <c r="JG19" s="3">
        <f t="shared" ref="JG19" si="491">ABS(JG17)-JG18</f>
        <v>0</v>
      </c>
      <c r="JH19" s="3">
        <f t="shared" ref="JH19:JI19" si="492">ABS(JH17)-JH18</f>
        <v>0</v>
      </c>
      <c r="JI19" s="3">
        <f t="shared" si="492"/>
        <v>0</v>
      </c>
      <c r="JJ19" s="3">
        <f t="shared" ref="JJ19" si="493">ABS(JJ17)-JJ18</f>
        <v>0</v>
      </c>
      <c r="JK19" s="3">
        <f t="shared" ref="JK19" si="494">ABS(JK17)-JK18</f>
        <v>0</v>
      </c>
      <c r="JL19" s="3">
        <f t="shared" ref="JL19:JM19" si="495">ABS(JL17)-JL18</f>
        <v>0</v>
      </c>
      <c r="JM19" s="3">
        <f t="shared" si="495"/>
        <v>0</v>
      </c>
      <c r="JN19" s="3">
        <f t="shared" ref="JN19" si="496">ABS(JN17)-JN18</f>
        <v>0</v>
      </c>
      <c r="JO19" s="3">
        <f t="shared" ref="JO19" si="497">ABS(JO17)-JO18</f>
        <v>0</v>
      </c>
      <c r="JP19" s="3">
        <f t="shared" ref="JP19:JQ19" si="498">ABS(JP17)-JP18</f>
        <v>0</v>
      </c>
      <c r="JQ19" s="3">
        <f t="shared" si="498"/>
        <v>0</v>
      </c>
      <c r="JR19" s="3">
        <f t="shared" ref="JR19" si="499">ABS(JR17)-JR18</f>
        <v>0</v>
      </c>
      <c r="JS19" s="3">
        <f t="shared" ref="JS19" si="500">ABS(JS17)-JS18</f>
        <v>0</v>
      </c>
      <c r="JT19" s="3">
        <f t="shared" ref="JT19:JU19" si="501">ABS(JT17)-JT18</f>
        <v>0</v>
      </c>
      <c r="JU19" s="3">
        <f t="shared" si="501"/>
        <v>0</v>
      </c>
      <c r="JV19" s="3">
        <f t="shared" ref="JV19" si="502">ABS(JV17)-JV18</f>
        <v>0</v>
      </c>
      <c r="JW19" s="3">
        <f t="shared" ref="JW19" si="503">ABS(JW17)-JW18</f>
        <v>0</v>
      </c>
      <c r="JX19" s="3">
        <f t="shared" ref="JX19:JY19" si="504">ABS(JX17)-JX18</f>
        <v>0</v>
      </c>
      <c r="JY19" s="3">
        <f t="shared" si="504"/>
        <v>0</v>
      </c>
      <c r="JZ19" s="3">
        <f t="shared" ref="JZ19" si="505">ABS(JZ17)-JZ18</f>
        <v>0</v>
      </c>
      <c r="KA19" s="3">
        <f t="shared" ref="KA19" si="506">ABS(KA17)-KA18</f>
        <v>0</v>
      </c>
      <c r="KB19" s="3">
        <f t="shared" ref="KB19:KC19" si="507">ABS(KB17)-KB18</f>
        <v>0</v>
      </c>
      <c r="KC19" s="3">
        <f t="shared" si="507"/>
        <v>0</v>
      </c>
      <c r="KD19" s="3">
        <f t="shared" ref="KD19" si="508">ABS(KD17)-KD18</f>
        <v>0</v>
      </c>
      <c r="KE19" s="3">
        <f t="shared" ref="KE19" si="509">ABS(KE17)-KE18</f>
        <v>0</v>
      </c>
      <c r="KF19" s="3">
        <f t="shared" ref="KF19:KG19" si="510">ABS(KF17)-KF18</f>
        <v>0</v>
      </c>
      <c r="KG19" s="3">
        <f t="shared" si="510"/>
        <v>0</v>
      </c>
      <c r="KH19" s="3">
        <f t="shared" ref="KH19" si="511">ABS(KH17)-KH18</f>
        <v>0</v>
      </c>
      <c r="KI19" s="3">
        <f t="shared" ref="KI19" si="512">ABS(KI17)-KI18</f>
        <v>0</v>
      </c>
      <c r="KJ19" s="3">
        <f t="shared" ref="KJ19:KK19" si="513">ABS(KJ17)-KJ18</f>
        <v>0</v>
      </c>
      <c r="KK19" s="3">
        <f t="shared" si="513"/>
        <v>0</v>
      </c>
      <c r="KL19" s="3">
        <f t="shared" ref="KL19" si="514">ABS(KL17)-KL18</f>
        <v>0</v>
      </c>
      <c r="KM19" s="3">
        <f t="shared" ref="KM19" si="515">ABS(KM17)-KM18</f>
        <v>0</v>
      </c>
      <c r="KN19" s="3">
        <f t="shared" ref="KN19:KO19" si="516">ABS(KN17)-KN18</f>
        <v>0</v>
      </c>
      <c r="KO19" s="3">
        <f t="shared" si="516"/>
        <v>0</v>
      </c>
      <c r="KP19" s="3">
        <f t="shared" ref="KP19" si="517">ABS(KP17)-KP18</f>
        <v>0</v>
      </c>
      <c r="KQ19" s="3">
        <f t="shared" ref="KQ19" si="518">ABS(KQ17)-KQ18</f>
        <v>0</v>
      </c>
      <c r="KR19" s="3">
        <f t="shared" ref="KR19:KS19" si="519">ABS(KR17)-KR18</f>
        <v>0</v>
      </c>
      <c r="KS19" s="3">
        <f t="shared" si="519"/>
        <v>0</v>
      </c>
      <c r="KT19" s="3">
        <f t="shared" ref="KT19" si="520">ABS(KT17)-KT18</f>
        <v>0</v>
      </c>
      <c r="KU19" s="3">
        <f t="shared" ref="KU19" si="521">ABS(KU17)-KU18</f>
        <v>0</v>
      </c>
      <c r="KV19" s="3">
        <f t="shared" ref="KV19:KW19" si="522">ABS(KV17)-KV18</f>
        <v>0</v>
      </c>
      <c r="KW19" s="3">
        <f t="shared" si="522"/>
        <v>0</v>
      </c>
      <c r="KX19" s="3">
        <f t="shared" ref="KX19" si="523">ABS(KX17)-KX18</f>
        <v>0</v>
      </c>
      <c r="KY19" s="3">
        <f t="shared" ref="KY19" si="524">ABS(KY17)-KY18</f>
        <v>0</v>
      </c>
      <c r="KZ19" s="3">
        <f t="shared" ref="KZ19:LA19" si="525">ABS(KZ17)-KZ18</f>
        <v>0</v>
      </c>
      <c r="LA19" s="3">
        <f t="shared" si="525"/>
        <v>0</v>
      </c>
      <c r="LB19" s="3">
        <f t="shared" ref="LB19" si="526">ABS(LB17)-LB18</f>
        <v>0</v>
      </c>
      <c r="LC19" s="3">
        <f t="shared" ref="LC19" si="527">ABS(LC17)-LC18</f>
        <v>0</v>
      </c>
      <c r="LD19" s="3">
        <f t="shared" ref="LD19:LE19" si="528">ABS(LD17)-LD18</f>
        <v>0</v>
      </c>
      <c r="LE19" s="3">
        <f t="shared" si="528"/>
        <v>0</v>
      </c>
      <c r="LF19" s="3">
        <f t="shared" ref="LF19" si="529">ABS(LF17)-LF18</f>
        <v>0</v>
      </c>
      <c r="LG19" s="3">
        <f t="shared" ref="LG19" si="530">ABS(LG17)-LG18</f>
        <v>0</v>
      </c>
      <c r="LH19" s="3">
        <f t="shared" ref="LH19:LI19" si="531">ABS(LH17)-LH18</f>
        <v>0</v>
      </c>
      <c r="LI19" s="3">
        <f t="shared" si="531"/>
        <v>0</v>
      </c>
      <c r="LJ19" s="3">
        <f t="shared" ref="LJ19" si="532">ABS(LJ17)-LJ18</f>
        <v>0</v>
      </c>
      <c r="LK19" s="3">
        <f t="shared" ref="LK19" si="533">ABS(LK17)-LK18</f>
        <v>0</v>
      </c>
      <c r="LL19" s="3">
        <f t="shared" ref="LL19:LM19" si="534">ABS(LL17)-LL18</f>
        <v>0</v>
      </c>
      <c r="LM19" s="3">
        <f t="shared" si="534"/>
        <v>0</v>
      </c>
      <c r="LN19" s="3">
        <f t="shared" ref="LN19" si="535">ABS(LN17)-LN18</f>
        <v>0</v>
      </c>
      <c r="LO19" s="3">
        <f t="shared" ref="LO19" si="536">ABS(LO17)-LO18</f>
        <v>0</v>
      </c>
      <c r="LP19" s="3">
        <f t="shared" ref="LP19:LQ19" si="537">ABS(LP17)-LP18</f>
        <v>0</v>
      </c>
      <c r="LQ19" s="3">
        <f t="shared" si="537"/>
        <v>0</v>
      </c>
      <c r="LR19" s="3">
        <f t="shared" ref="LR19" si="538">ABS(LR17)-LR18</f>
        <v>0</v>
      </c>
      <c r="LS19" s="3">
        <f t="shared" ref="LS19" si="539">ABS(LS17)-LS18</f>
        <v>0</v>
      </c>
      <c r="LT19" s="3">
        <f t="shared" ref="LT19:LU19" si="540">ABS(LT17)-LT18</f>
        <v>0</v>
      </c>
      <c r="LU19" s="3">
        <f t="shared" si="540"/>
        <v>0</v>
      </c>
      <c r="LV19" s="3">
        <f t="shared" ref="LV19" si="541">ABS(LV17)-LV18</f>
        <v>0</v>
      </c>
      <c r="LW19" s="3">
        <f t="shared" ref="LW19" si="542">ABS(LW17)-LW18</f>
        <v>0</v>
      </c>
      <c r="LX19" s="3">
        <f t="shared" ref="LX19:LY19" si="543">ABS(LX17)-LX18</f>
        <v>0</v>
      </c>
      <c r="LY19" s="3">
        <f t="shared" si="543"/>
        <v>0</v>
      </c>
      <c r="LZ19" s="3">
        <f t="shared" ref="LZ19" si="544">ABS(LZ17)-LZ18</f>
        <v>0</v>
      </c>
      <c r="MA19" s="3">
        <f t="shared" ref="MA19" si="545">ABS(MA17)-MA18</f>
        <v>0</v>
      </c>
      <c r="MB19" s="3">
        <f t="shared" ref="MB19:MC19" si="546">ABS(MB17)-MB18</f>
        <v>0</v>
      </c>
      <c r="MC19" s="3">
        <f t="shared" si="546"/>
        <v>0</v>
      </c>
      <c r="MD19" s="3">
        <f t="shared" ref="MD19" si="547">ABS(MD17)-MD18</f>
        <v>0</v>
      </c>
      <c r="ME19" s="3">
        <f t="shared" ref="ME19" si="548">ABS(ME17)-ME18</f>
        <v>0</v>
      </c>
      <c r="MF19" s="3">
        <f t="shared" ref="MF19:MG19" si="549">ABS(MF17)-MF18</f>
        <v>0</v>
      </c>
      <c r="MG19" s="3">
        <f t="shared" si="549"/>
        <v>0</v>
      </c>
      <c r="MH19" s="3">
        <f t="shared" ref="MH19" si="550">ABS(MH17)-MH18</f>
        <v>0</v>
      </c>
      <c r="MI19" s="3">
        <f t="shared" ref="MI19" si="551">ABS(MI17)-MI18</f>
        <v>0</v>
      </c>
      <c r="MJ19" s="3">
        <f t="shared" ref="MJ19:MK19" si="552">ABS(MJ17)-MJ18</f>
        <v>0</v>
      </c>
      <c r="MK19" s="3">
        <f t="shared" si="552"/>
        <v>0</v>
      </c>
      <c r="ML19" s="3">
        <f t="shared" ref="ML19" si="553">ABS(ML17)-ML18</f>
        <v>0</v>
      </c>
      <c r="MM19" s="3">
        <f t="shared" ref="MM19" si="554">ABS(MM17)-MM18</f>
        <v>0</v>
      </c>
      <c r="MN19" s="3">
        <f t="shared" ref="MN19:MO19" si="555">ABS(MN17)-MN18</f>
        <v>0</v>
      </c>
      <c r="MO19" s="3">
        <f t="shared" si="555"/>
        <v>0</v>
      </c>
      <c r="MP19" s="3">
        <f t="shared" ref="MP19" si="556">ABS(MP17)-MP18</f>
        <v>0</v>
      </c>
      <c r="MQ19" s="3">
        <f t="shared" ref="MQ19" si="557">ABS(MQ17)-MQ18</f>
        <v>0</v>
      </c>
      <c r="MR19" s="3">
        <f t="shared" ref="MR19:MS19" si="558">ABS(MR17)-MR18</f>
        <v>0</v>
      </c>
      <c r="MS19" s="3">
        <f t="shared" si="558"/>
        <v>0</v>
      </c>
      <c r="MT19" s="3">
        <f t="shared" ref="MT19" si="559">ABS(MT17)-MT18</f>
        <v>0</v>
      </c>
      <c r="MU19" s="3">
        <f t="shared" ref="MU19" si="560">ABS(MU17)-MU18</f>
        <v>0</v>
      </c>
      <c r="MV19" s="3">
        <f t="shared" ref="MV19:MW19" si="561">ABS(MV17)-MV18</f>
        <v>0</v>
      </c>
      <c r="MW19" s="3">
        <f t="shared" si="561"/>
        <v>0</v>
      </c>
      <c r="MX19" s="3">
        <f t="shared" ref="MX19" si="562">ABS(MX17)-MX18</f>
        <v>0</v>
      </c>
      <c r="MY19" s="3">
        <f t="shared" ref="MY19" si="563">ABS(MY17)-MY18</f>
        <v>0</v>
      </c>
      <c r="MZ19" s="3">
        <f t="shared" ref="MZ19:NA19" si="564">ABS(MZ17)-MZ18</f>
        <v>0</v>
      </c>
      <c r="NA19" s="3">
        <f t="shared" si="564"/>
        <v>0</v>
      </c>
      <c r="NB19" s="3">
        <f t="shared" ref="NB19" si="565">ABS(NB17)-NB18</f>
        <v>0</v>
      </c>
      <c r="NC19" s="3">
        <f t="shared" ref="NC19" si="566">ABS(NC17)-NC18</f>
        <v>0</v>
      </c>
    </row>
    <row r="20" spans="1:367" s="3" customFormat="1" ht="11.25" x14ac:dyDescent="0.25"/>
    <row r="21" spans="1:367" s="3" customFormat="1" ht="11.25" x14ac:dyDescent="0.25"/>
    <row r="22" spans="1:367" s="3" customFormat="1" ht="32.25" customHeight="1" x14ac:dyDescent="0.25">
      <c r="A22" s="83" t="s">
        <v>45</v>
      </c>
      <c r="B22" s="83"/>
    </row>
    <row r="23" spans="1:367" s="3" customFormat="1" ht="11.25" x14ac:dyDescent="0.25">
      <c r="B23" s="7"/>
    </row>
    <row r="24" spans="1:367" s="3" customFormat="1" ht="11.25" x14ac:dyDescent="0.25">
      <c r="A24" s="42"/>
      <c r="B24" s="10" t="s">
        <v>21</v>
      </c>
    </row>
    <row r="25" spans="1:367" s="3" customFormat="1" ht="11.25" x14ac:dyDescent="0.25">
      <c r="B25" s="3" t="s">
        <v>41</v>
      </c>
      <c r="C25" s="3">
        <f>IF(AND(C14&lt;0,ABS(C14)&gt;C12),IF(ABS(C14+C12)&lt;A27,ABS(C14+C12),A27),0)</f>
        <v>0</v>
      </c>
      <c r="D25" s="3">
        <f t="shared" ref="D25:BO25" si="567">IF(AND(D14&lt;0,ABS(D14)&gt;D12),IF(ABS(D14+D12)&lt;C27,ABS(D14+D12),C27),0)</f>
        <v>0</v>
      </c>
      <c r="E25" s="3">
        <f t="shared" si="567"/>
        <v>0</v>
      </c>
      <c r="F25" s="3">
        <f t="shared" si="567"/>
        <v>0</v>
      </c>
      <c r="G25" s="3">
        <f t="shared" si="567"/>
        <v>0</v>
      </c>
      <c r="H25" s="3">
        <f t="shared" si="567"/>
        <v>0</v>
      </c>
      <c r="I25" s="3">
        <f t="shared" si="567"/>
        <v>0</v>
      </c>
      <c r="J25" s="3">
        <f t="shared" si="567"/>
        <v>0</v>
      </c>
      <c r="K25" s="3">
        <f t="shared" si="567"/>
        <v>0</v>
      </c>
      <c r="L25" s="3">
        <f t="shared" si="567"/>
        <v>0</v>
      </c>
      <c r="M25" s="3">
        <f t="shared" si="567"/>
        <v>0</v>
      </c>
      <c r="N25" s="3">
        <f t="shared" si="567"/>
        <v>0</v>
      </c>
      <c r="O25" s="3">
        <f t="shared" si="567"/>
        <v>0</v>
      </c>
      <c r="P25" s="3">
        <f t="shared" si="567"/>
        <v>0</v>
      </c>
      <c r="Q25" s="3">
        <f t="shared" si="567"/>
        <v>0</v>
      </c>
      <c r="R25" s="3">
        <f t="shared" si="567"/>
        <v>0</v>
      </c>
      <c r="S25" s="3">
        <f t="shared" si="567"/>
        <v>0</v>
      </c>
      <c r="T25" s="3">
        <f t="shared" si="567"/>
        <v>0</v>
      </c>
      <c r="U25" s="3">
        <f t="shared" si="567"/>
        <v>0</v>
      </c>
      <c r="V25" s="3">
        <f t="shared" si="567"/>
        <v>0</v>
      </c>
      <c r="W25" s="3">
        <f t="shared" si="567"/>
        <v>0</v>
      </c>
      <c r="X25" s="3">
        <f t="shared" si="567"/>
        <v>0</v>
      </c>
      <c r="Y25" s="3">
        <f t="shared" si="567"/>
        <v>0</v>
      </c>
      <c r="Z25" s="3">
        <f t="shared" si="567"/>
        <v>0</v>
      </c>
      <c r="AA25" s="3">
        <f t="shared" si="567"/>
        <v>0</v>
      </c>
      <c r="AB25" s="3">
        <f t="shared" si="567"/>
        <v>0</v>
      </c>
      <c r="AC25" s="3">
        <f t="shared" si="567"/>
        <v>0</v>
      </c>
      <c r="AD25" s="3">
        <f t="shared" si="567"/>
        <v>0</v>
      </c>
      <c r="AE25" s="3">
        <f t="shared" si="567"/>
        <v>0</v>
      </c>
      <c r="AF25" s="3">
        <f t="shared" si="567"/>
        <v>0</v>
      </c>
      <c r="AG25" s="3">
        <f t="shared" si="567"/>
        <v>0</v>
      </c>
      <c r="AH25" s="3">
        <f t="shared" si="567"/>
        <v>0</v>
      </c>
      <c r="AI25" s="3">
        <f t="shared" si="567"/>
        <v>0</v>
      </c>
      <c r="AJ25" s="3">
        <f t="shared" si="567"/>
        <v>0</v>
      </c>
      <c r="AK25" s="3">
        <f t="shared" si="567"/>
        <v>0</v>
      </c>
      <c r="AL25" s="3">
        <f t="shared" si="567"/>
        <v>0</v>
      </c>
      <c r="AM25" s="3">
        <f t="shared" si="567"/>
        <v>0</v>
      </c>
      <c r="AN25" s="3">
        <f t="shared" si="567"/>
        <v>0</v>
      </c>
      <c r="AO25" s="3">
        <f t="shared" si="567"/>
        <v>0</v>
      </c>
      <c r="AP25" s="3">
        <f t="shared" si="567"/>
        <v>0</v>
      </c>
      <c r="AQ25" s="3">
        <f t="shared" si="567"/>
        <v>0</v>
      </c>
      <c r="AR25" s="3">
        <f t="shared" si="567"/>
        <v>0</v>
      </c>
      <c r="AS25" s="3">
        <f t="shared" si="567"/>
        <v>0</v>
      </c>
      <c r="AT25" s="3">
        <f t="shared" si="567"/>
        <v>0</v>
      </c>
      <c r="AU25" s="3">
        <f t="shared" si="567"/>
        <v>0</v>
      </c>
      <c r="AV25" s="3">
        <f t="shared" si="567"/>
        <v>0</v>
      </c>
      <c r="AW25" s="3">
        <f t="shared" si="567"/>
        <v>0</v>
      </c>
      <c r="AX25" s="3">
        <f t="shared" si="567"/>
        <v>0</v>
      </c>
      <c r="AY25" s="3">
        <f t="shared" si="567"/>
        <v>0</v>
      </c>
      <c r="AZ25" s="3">
        <f t="shared" si="567"/>
        <v>0</v>
      </c>
      <c r="BA25" s="3">
        <f t="shared" si="567"/>
        <v>0</v>
      </c>
      <c r="BB25" s="3">
        <f t="shared" si="567"/>
        <v>0</v>
      </c>
      <c r="BC25" s="3">
        <f t="shared" si="567"/>
        <v>0</v>
      </c>
      <c r="BD25" s="3">
        <f t="shared" si="567"/>
        <v>0</v>
      </c>
      <c r="BE25" s="3">
        <f t="shared" si="567"/>
        <v>0</v>
      </c>
      <c r="BF25" s="3">
        <f t="shared" si="567"/>
        <v>0</v>
      </c>
      <c r="BG25" s="3">
        <f t="shared" si="567"/>
        <v>0</v>
      </c>
      <c r="BH25" s="3">
        <f t="shared" si="567"/>
        <v>0</v>
      </c>
      <c r="BI25" s="3">
        <f t="shared" si="567"/>
        <v>0</v>
      </c>
      <c r="BJ25" s="3">
        <f t="shared" si="567"/>
        <v>0</v>
      </c>
      <c r="BK25" s="3">
        <f t="shared" si="567"/>
        <v>0</v>
      </c>
      <c r="BL25" s="3">
        <f t="shared" si="567"/>
        <v>0</v>
      </c>
      <c r="BM25" s="3">
        <f t="shared" si="567"/>
        <v>0</v>
      </c>
      <c r="BN25" s="3">
        <f t="shared" si="567"/>
        <v>0</v>
      </c>
      <c r="BO25" s="3">
        <f t="shared" si="567"/>
        <v>0</v>
      </c>
      <c r="BP25" s="3">
        <f t="shared" ref="BP25:EA25" si="568">IF(AND(BP14&lt;0,ABS(BP14)&gt;BP12),IF(ABS(BP14+BP12)&lt;BO27,ABS(BP14+BP12),BO27),0)</f>
        <v>0</v>
      </c>
      <c r="BQ25" s="3">
        <f t="shared" si="568"/>
        <v>0</v>
      </c>
      <c r="BR25" s="3">
        <f t="shared" si="568"/>
        <v>0</v>
      </c>
      <c r="BS25" s="3">
        <f t="shared" si="568"/>
        <v>0</v>
      </c>
      <c r="BT25" s="3">
        <f t="shared" si="568"/>
        <v>0</v>
      </c>
      <c r="BU25" s="3">
        <f t="shared" si="568"/>
        <v>0</v>
      </c>
      <c r="BV25" s="3">
        <f t="shared" si="568"/>
        <v>0</v>
      </c>
      <c r="BW25" s="3">
        <f t="shared" si="568"/>
        <v>0</v>
      </c>
      <c r="BX25" s="3">
        <f t="shared" si="568"/>
        <v>0</v>
      </c>
      <c r="BY25" s="3">
        <f t="shared" si="568"/>
        <v>0</v>
      </c>
      <c r="BZ25" s="3">
        <f t="shared" si="568"/>
        <v>0</v>
      </c>
      <c r="CA25" s="3">
        <f t="shared" si="568"/>
        <v>0</v>
      </c>
      <c r="CB25" s="3">
        <f t="shared" si="568"/>
        <v>0</v>
      </c>
      <c r="CC25" s="3">
        <f t="shared" si="568"/>
        <v>0</v>
      </c>
      <c r="CD25" s="3">
        <f t="shared" si="568"/>
        <v>0</v>
      </c>
      <c r="CE25" s="3">
        <f t="shared" si="568"/>
        <v>0</v>
      </c>
      <c r="CF25" s="3">
        <f t="shared" si="568"/>
        <v>0</v>
      </c>
      <c r="CG25" s="3">
        <f t="shared" si="568"/>
        <v>0</v>
      </c>
      <c r="CH25" s="3">
        <f t="shared" si="568"/>
        <v>0</v>
      </c>
      <c r="CI25" s="3">
        <f t="shared" si="568"/>
        <v>0</v>
      </c>
      <c r="CJ25" s="3">
        <f t="shared" si="568"/>
        <v>0</v>
      </c>
      <c r="CK25" s="3">
        <f t="shared" si="568"/>
        <v>0</v>
      </c>
      <c r="CL25" s="3">
        <f t="shared" si="568"/>
        <v>0</v>
      </c>
      <c r="CM25" s="3">
        <f t="shared" si="568"/>
        <v>0</v>
      </c>
      <c r="CN25" s="3">
        <f t="shared" si="568"/>
        <v>0</v>
      </c>
      <c r="CO25" s="3">
        <f t="shared" si="568"/>
        <v>0</v>
      </c>
      <c r="CP25" s="3">
        <f t="shared" si="568"/>
        <v>0</v>
      </c>
      <c r="CQ25" s="3">
        <f t="shared" si="568"/>
        <v>0</v>
      </c>
      <c r="CR25" s="3">
        <f t="shared" si="568"/>
        <v>0</v>
      </c>
      <c r="CS25" s="3">
        <f t="shared" si="568"/>
        <v>0</v>
      </c>
      <c r="CT25" s="3">
        <f t="shared" si="568"/>
        <v>0</v>
      </c>
      <c r="CU25" s="3">
        <f t="shared" si="568"/>
        <v>0</v>
      </c>
      <c r="CV25" s="3">
        <f t="shared" si="568"/>
        <v>0</v>
      </c>
      <c r="CW25" s="3">
        <f t="shared" si="568"/>
        <v>0</v>
      </c>
      <c r="CX25" s="3">
        <f t="shared" si="568"/>
        <v>0</v>
      </c>
      <c r="CY25" s="3">
        <f t="shared" si="568"/>
        <v>0</v>
      </c>
      <c r="CZ25" s="3">
        <f t="shared" si="568"/>
        <v>0</v>
      </c>
      <c r="DA25" s="3">
        <f t="shared" si="568"/>
        <v>0</v>
      </c>
      <c r="DB25" s="3">
        <f t="shared" si="568"/>
        <v>0</v>
      </c>
      <c r="DC25" s="3">
        <f t="shared" si="568"/>
        <v>0</v>
      </c>
      <c r="DD25" s="3">
        <f t="shared" si="568"/>
        <v>0</v>
      </c>
      <c r="DE25" s="3">
        <f t="shared" si="568"/>
        <v>0</v>
      </c>
      <c r="DF25" s="3">
        <f t="shared" si="568"/>
        <v>0</v>
      </c>
      <c r="DG25" s="3">
        <f t="shared" si="568"/>
        <v>0</v>
      </c>
      <c r="DH25" s="3">
        <f t="shared" si="568"/>
        <v>0</v>
      </c>
      <c r="DI25" s="3">
        <f t="shared" si="568"/>
        <v>0</v>
      </c>
      <c r="DJ25" s="3">
        <f t="shared" si="568"/>
        <v>0</v>
      </c>
      <c r="DK25" s="3">
        <f t="shared" si="568"/>
        <v>0</v>
      </c>
      <c r="DL25" s="3">
        <f t="shared" si="568"/>
        <v>0</v>
      </c>
      <c r="DM25" s="3">
        <f t="shared" si="568"/>
        <v>0</v>
      </c>
      <c r="DN25" s="3">
        <f t="shared" si="568"/>
        <v>0</v>
      </c>
      <c r="DO25" s="3">
        <f t="shared" si="568"/>
        <v>0</v>
      </c>
      <c r="DP25" s="3">
        <f t="shared" si="568"/>
        <v>0</v>
      </c>
      <c r="DQ25" s="3">
        <f t="shared" si="568"/>
        <v>0</v>
      </c>
      <c r="DR25" s="3">
        <f t="shared" si="568"/>
        <v>0</v>
      </c>
      <c r="DS25" s="3">
        <f t="shared" si="568"/>
        <v>0</v>
      </c>
      <c r="DT25" s="3">
        <f t="shared" si="568"/>
        <v>0</v>
      </c>
      <c r="DU25" s="3">
        <f t="shared" si="568"/>
        <v>0</v>
      </c>
      <c r="DV25" s="3">
        <f t="shared" si="568"/>
        <v>0</v>
      </c>
      <c r="DW25" s="3">
        <f t="shared" si="568"/>
        <v>0</v>
      </c>
      <c r="DX25" s="3">
        <f t="shared" si="568"/>
        <v>0</v>
      </c>
      <c r="DY25" s="3">
        <f t="shared" si="568"/>
        <v>0</v>
      </c>
      <c r="DZ25" s="3">
        <f t="shared" si="568"/>
        <v>0</v>
      </c>
      <c r="EA25" s="3">
        <f t="shared" si="568"/>
        <v>0</v>
      </c>
      <c r="EB25" s="3">
        <f t="shared" ref="EB25:GM25" si="569">IF(AND(EB14&lt;0,ABS(EB14)&gt;EB12),IF(ABS(EB14+EB12)&lt;EA27,ABS(EB14+EB12),EA27),0)</f>
        <v>0</v>
      </c>
      <c r="EC25" s="3">
        <f t="shared" si="569"/>
        <v>0</v>
      </c>
      <c r="ED25" s="3">
        <f t="shared" si="569"/>
        <v>0</v>
      </c>
      <c r="EE25" s="3">
        <f t="shared" si="569"/>
        <v>0</v>
      </c>
      <c r="EF25" s="3">
        <f t="shared" si="569"/>
        <v>0</v>
      </c>
      <c r="EG25" s="3">
        <f t="shared" si="569"/>
        <v>0</v>
      </c>
      <c r="EH25" s="3">
        <f t="shared" si="569"/>
        <v>0</v>
      </c>
      <c r="EI25" s="3">
        <f t="shared" si="569"/>
        <v>0</v>
      </c>
      <c r="EJ25" s="3">
        <f t="shared" si="569"/>
        <v>0</v>
      </c>
      <c r="EK25" s="3">
        <f t="shared" si="569"/>
        <v>0</v>
      </c>
      <c r="EL25" s="3">
        <f t="shared" si="569"/>
        <v>0</v>
      </c>
      <c r="EM25" s="3">
        <f t="shared" si="569"/>
        <v>0</v>
      </c>
      <c r="EN25" s="3">
        <f t="shared" si="569"/>
        <v>0</v>
      </c>
      <c r="EO25" s="3">
        <f t="shared" si="569"/>
        <v>0</v>
      </c>
      <c r="EP25" s="3">
        <f t="shared" si="569"/>
        <v>0</v>
      </c>
      <c r="EQ25" s="3">
        <f t="shared" si="569"/>
        <v>0</v>
      </c>
      <c r="ER25" s="3">
        <f t="shared" si="569"/>
        <v>0</v>
      </c>
      <c r="ES25" s="3">
        <f t="shared" si="569"/>
        <v>0</v>
      </c>
      <c r="ET25" s="3">
        <f t="shared" si="569"/>
        <v>0</v>
      </c>
      <c r="EU25" s="3">
        <f t="shared" si="569"/>
        <v>0</v>
      </c>
      <c r="EV25" s="3">
        <f t="shared" si="569"/>
        <v>0</v>
      </c>
      <c r="EW25" s="3">
        <f t="shared" si="569"/>
        <v>0</v>
      </c>
      <c r="EX25" s="3">
        <f t="shared" si="569"/>
        <v>0</v>
      </c>
      <c r="EY25" s="3">
        <f t="shared" si="569"/>
        <v>0</v>
      </c>
      <c r="EZ25" s="3">
        <f t="shared" si="569"/>
        <v>0</v>
      </c>
      <c r="FA25" s="3">
        <f t="shared" si="569"/>
        <v>0</v>
      </c>
      <c r="FB25" s="3">
        <f t="shared" si="569"/>
        <v>0</v>
      </c>
      <c r="FC25" s="3">
        <f t="shared" si="569"/>
        <v>0</v>
      </c>
      <c r="FD25" s="3">
        <f t="shared" si="569"/>
        <v>0</v>
      </c>
      <c r="FE25" s="3">
        <f t="shared" si="569"/>
        <v>0</v>
      </c>
      <c r="FF25" s="3">
        <f t="shared" si="569"/>
        <v>0</v>
      </c>
      <c r="FG25" s="3">
        <f t="shared" si="569"/>
        <v>0</v>
      </c>
      <c r="FH25" s="3">
        <f t="shared" si="569"/>
        <v>0</v>
      </c>
      <c r="FI25" s="3">
        <f t="shared" si="569"/>
        <v>0</v>
      </c>
      <c r="FJ25" s="3">
        <f t="shared" si="569"/>
        <v>0</v>
      </c>
      <c r="FK25" s="3">
        <f t="shared" si="569"/>
        <v>0</v>
      </c>
      <c r="FL25" s="3">
        <f t="shared" si="569"/>
        <v>0</v>
      </c>
      <c r="FM25" s="3">
        <f t="shared" si="569"/>
        <v>0</v>
      </c>
      <c r="FN25" s="3">
        <f t="shared" si="569"/>
        <v>0</v>
      </c>
      <c r="FO25" s="3">
        <f t="shared" si="569"/>
        <v>0</v>
      </c>
      <c r="FP25" s="3">
        <f t="shared" si="569"/>
        <v>0</v>
      </c>
      <c r="FQ25" s="3">
        <f t="shared" si="569"/>
        <v>0</v>
      </c>
      <c r="FR25" s="3">
        <f t="shared" si="569"/>
        <v>0</v>
      </c>
      <c r="FS25" s="3">
        <f t="shared" si="569"/>
        <v>0</v>
      </c>
      <c r="FT25" s="3">
        <f t="shared" si="569"/>
        <v>0</v>
      </c>
      <c r="FU25" s="3">
        <f t="shared" si="569"/>
        <v>0</v>
      </c>
      <c r="FV25" s="3">
        <f t="shared" si="569"/>
        <v>0</v>
      </c>
      <c r="FW25" s="3">
        <f t="shared" si="569"/>
        <v>0</v>
      </c>
      <c r="FX25" s="3">
        <f t="shared" si="569"/>
        <v>0</v>
      </c>
      <c r="FY25" s="3">
        <f t="shared" si="569"/>
        <v>0</v>
      </c>
      <c r="FZ25" s="3">
        <f t="shared" si="569"/>
        <v>0</v>
      </c>
      <c r="GA25" s="3">
        <f t="shared" si="569"/>
        <v>0</v>
      </c>
      <c r="GB25" s="3">
        <f t="shared" si="569"/>
        <v>0</v>
      </c>
      <c r="GC25" s="3">
        <f t="shared" si="569"/>
        <v>0</v>
      </c>
      <c r="GD25" s="3">
        <f t="shared" si="569"/>
        <v>0</v>
      </c>
      <c r="GE25" s="3">
        <f t="shared" si="569"/>
        <v>0</v>
      </c>
      <c r="GF25" s="3">
        <f t="shared" si="569"/>
        <v>0</v>
      </c>
      <c r="GG25" s="3">
        <f t="shared" si="569"/>
        <v>0</v>
      </c>
      <c r="GH25" s="3">
        <f t="shared" si="569"/>
        <v>0</v>
      </c>
      <c r="GI25" s="3">
        <f t="shared" si="569"/>
        <v>0</v>
      </c>
      <c r="GJ25" s="3">
        <f t="shared" si="569"/>
        <v>0</v>
      </c>
      <c r="GK25" s="3">
        <f t="shared" si="569"/>
        <v>0</v>
      </c>
      <c r="GL25" s="3">
        <f t="shared" si="569"/>
        <v>0</v>
      </c>
      <c r="GM25" s="3">
        <f t="shared" si="569"/>
        <v>0</v>
      </c>
      <c r="GN25" s="3">
        <f t="shared" ref="GN25:IY25" si="570">IF(AND(GN14&lt;0,ABS(GN14)&gt;GN12),IF(ABS(GN14+GN12)&lt;GM27,ABS(GN14+GN12),GM27),0)</f>
        <v>0</v>
      </c>
      <c r="GO25" s="3">
        <f t="shared" si="570"/>
        <v>0</v>
      </c>
      <c r="GP25" s="3">
        <f t="shared" si="570"/>
        <v>0</v>
      </c>
      <c r="GQ25" s="3">
        <f t="shared" si="570"/>
        <v>0</v>
      </c>
      <c r="GR25" s="3">
        <f t="shared" si="570"/>
        <v>0</v>
      </c>
      <c r="GS25" s="3">
        <f t="shared" si="570"/>
        <v>0</v>
      </c>
      <c r="GT25" s="3">
        <f t="shared" si="570"/>
        <v>0</v>
      </c>
      <c r="GU25" s="3">
        <f t="shared" si="570"/>
        <v>0</v>
      </c>
      <c r="GV25" s="3">
        <f t="shared" si="570"/>
        <v>0</v>
      </c>
      <c r="GW25" s="3">
        <f t="shared" si="570"/>
        <v>0</v>
      </c>
      <c r="GX25" s="3">
        <f t="shared" si="570"/>
        <v>0</v>
      </c>
      <c r="GY25" s="3">
        <f t="shared" si="570"/>
        <v>0</v>
      </c>
      <c r="GZ25" s="3">
        <f t="shared" si="570"/>
        <v>0</v>
      </c>
      <c r="HA25" s="3">
        <f t="shared" si="570"/>
        <v>0</v>
      </c>
      <c r="HB25" s="3">
        <f t="shared" si="570"/>
        <v>0</v>
      </c>
      <c r="HC25" s="3">
        <f t="shared" si="570"/>
        <v>0</v>
      </c>
      <c r="HD25" s="3">
        <f t="shared" si="570"/>
        <v>0</v>
      </c>
      <c r="HE25" s="3">
        <f t="shared" si="570"/>
        <v>0</v>
      </c>
      <c r="HF25" s="3">
        <f t="shared" si="570"/>
        <v>0</v>
      </c>
      <c r="HG25" s="3">
        <f t="shared" si="570"/>
        <v>0</v>
      </c>
      <c r="HH25" s="3">
        <f t="shared" si="570"/>
        <v>0</v>
      </c>
      <c r="HI25" s="3">
        <f t="shared" si="570"/>
        <v>0</v>
      </c>
      <c r="HJ25" s="3">
        <f t="shared" si="570"/>
        <v>0</v>
      </c>
      <c r="HK25" s="3">
        <f t="shared" si="570"/>
        <v>0</v>
      </c>
      <c r="HL25" s="3">
        <f t="shared" si="570"/>
        <v>0</v>
      </c>
      <c r="HM25" s="3">
        <f t="shared" si="570"/>
        <v>0</v>
      </c>
      <c r="HN25" s="3">
        <f t="shared" si="570"/>
        <v>0</v>
      </c>
      <c r="HO25" s="3">
        <f t="shared" si="570"/>
        <v>0</v>
      </c>
      <c r="HP25" s="3">
        <f t="shared" si="570"/>
        <v>0</v>
      </c>
      <c r="HQ25" s="3">
        <f t="shared" si="570"/>
        <v>0</v>
      </c>
      <c r="HR25" s="3">
        <f t="shared" si="570"/>
        <v>0</v>
      </c>
      <c r="HS25" s="3">
        <f t="shared" si="570"/>
        <v>0</v>
      </c>
      <c r="HT25" s="3">
        <f t="shared" si="570"/>
        <v>0</v>
      </c>
      <c r="HU25" s="3">
        <f t="shared" si="570"/>
        <v>0</v>
      </c>
      <c r="HV25" s="3">
        <f t="shared" si="570"/>
        <v>0</v>
      </c>
      <c r="HW25" s="3">
        <f t="shared" si="570"/>
        <v>0</v>
      </c>
      <c r="HX25" s="3">
        <f t="shared" si="570"/>
        <v>0</v>
      </c>
      <c r="HY25" s="3">
        <f t="shared" si="570"/>
        <v>0</v>
      </c>
      <c r="HZ25" s="3">
        <f t="shared" si="570"/>
        <v>0</v>
      </c>
      <c r="IA25" s="3">
        <f t="shared" si="570"/>
        <v>0</v>
      </c>
      <c r="IB25" s="3">
        <f t="shared" si="570"/>
        <v>0</v>
      </c>
      <c r="IC25" s="3">
        <f t="shared" si="570"/>
        <v>0</v>
      </c>
      <c r="ID25" s="3">
        <f t="shared" si="570"/>
        <v>0</v>
      </c>
      <c r="IE25" s="3">
        <f t="shared" si="570"/>
        <v>0</v>
      </c>
      <c r="IF25" s="3">
        <f t="shared" si="570"/>
        <v>0</v>
      </c>
      <c r="IG25" s="3">
        <f t="shared" si="570"/>
        <v>0</v>
      </c>
      <c r="IH25" s="3">
        <f t="shared" si="570"/>
        <v>0</v>
      </c>
      <c r="II25" s="3">
        <f t="shared" si="570"/>
        <v>0</v>
      </c>
      <c r="IJ25" s="3">
        <f t="shared" si="570"/>
        <v>0</v>
      </c>
      <c r="IK25" s="3">
        <f t="shared" si="570"/>
        <v>0</v>
      </c>
      <c r="IL25" s="3">
        <f t="shared" si="570"/>
        <v>0</v>
      </c>
      <c r="IM25" s="3">
        <f t="shared" si="570"/>
        <v>0</v>
      </c>
      <c r="IN25" s="3">
        <f t="shared" si="570"/>
        <v>0</v>
      </c>
      <c r="IO25" s="3">
        <f t="shared" si="570"/>
        <v>0</v>
      </c>
      <c r="IP25" s="3">
        <f t="shared" si="570"/>
        <v>0</v>
      </c>
      <c r="IQ25" s="3">
        <f t="shared" si="570"/>
        <v>0</v>
      </c>
      <c r="IR25" s="3">
        <f t="shared" si="570"/>
        <v>0</v>
      </c>
      <c r="IS25" s="3">
        <f t="shared" si="570"/>
        <v>0</v>
      </c>
      <c r="IT25" s="3">
        <f t="shared" si="570"/>
        <v>0</v>
      </c>
      <c r="IU25" s="3">
        <f t="shared" si="570"/>
        <v>0</v>
      </c>
      <c r="IV25" s="3">
        <f t="shared" si="570"/>
        <v>0</v>
      </c>
      <c r="IW25" s="3">
        <f t="shared" si="570"/>
        <v>0</v>
      </c>
      <c r="IX25" s="3">
        <f t="shared" si="570"/>
        <v>0</v>
      </c>
      <c r="IY25" s="3">
        <f t="shared" si="570"/>
        <v>0</v>
      </c>
      <c r="IZ25" s="3">
        <f t="shared" ref="IZ25:LK25" si="571">IF(AND(IZ14&lt;0,ABS(IZ14)&gt;IZ12),IF(ABS(IZ14+IZ12)&lt;IY27,ABS(IZ14+IZ12),IY27),0)</f>
        <v>0</v>
      </c>
      <c r="JA25" s="3">
        <f t="shared" si="571"/>
        <v>0</v>
      </c>
      <c r="JB25" s="3">
        <f t="shared" si="571"/>
        <v>0</v>
      </c>
      <c r="JC25" s="3">
        <f t="shared" si="571"/>
        <v>0</v>
      </c>
      <c r="JD25" s="3">
        <f t="shared" si="571"/>
        <v>0</v>
      </c>
      <c r="JE25" s="3">
        <f t="shared" si="571"/>
        <v>0</v>
      </c>
      <c r="JF25" s="3">
        <f t="shared" si="571"/>
        <v>0</v>
      </c>
      <c r="JG25" s="3">
        <f t="shared" si="571"/>
        <v>0</v>
      </c>
      <c r="JH25" s="3">
        <f t="shared" si="571"/>
        <v>0</v>
      </c>
      <c r="JI25" s="3">
        <f t="shared" si="571"/>
        <v>0</v>
      </c>
      <c r="JJ25" s="3">
        <f t="shared" si="571"/>
        <v>0</v>
      </c>
      <c r="JK25" s="3">
        <f t="shared" si="571"/>
        <v>0</v>
      </c>
      <c r="JL25" s="3">
        <f t="shared" si="571"/>
        <v>0</v>
      </c>
      <c r="JM25" s="3">
        <f t="shared" si="571"/>
        <v>0</v>
      </c>
      <c r="JN25" s="3">
        <f t="shared" si="571"/>
        <v>0</v>
      </c>
      <c r="JO25" s="3">
        <f t="shared" si="571"/>
        <v>0</v>
      </c>
      <c r="JP25" s="3">
        <f t="shared" si="571"/>
        <v>0</v>
      </c>
      <c r="JQ25" s="3">
        <f t="shared" si="571"/>
        <v>0</v>
      </c>
      <c r="JR25" s="3">
        <f t="shared" si="571"/>
        <v>0</v>
      </c>
      <c r="JS25" s="3">
        <f t="shared" si="571"/>
        <v>0</v>
      </c>
      <c r="JT25" s="3">
        <f t="shared" si="571"/>
        <v>0</v>
      </c>
      <c r="JU25" s="3">
        <f t="shared" si="571"/>
        <v>0</v>
      </c>
      <c r="JV25" s="3">
        <f t="shared" si="571"/>
        <v>0</v>
      </c>
      <c r="JW25" s="3">
        <f t="shared" si="571"/>
        <v>0</v>
      </c>
      <c r="JX25" s="3">
        <f t="shared" si="571"/>
        <v>0</v>
      </c>
      <c r="JY25" s="3">
        <f t="shared" si="571"/>
        <v>0</v>
      </c>
      <c r="JZ25" s="3">
        <f t="shared" si="571"/>
        <v>0</v>
      </c>
      <c r="KA25" s="3">
        <f t="shared" si="571"/>
        <v>0</v>
      </c>
      <c r="KB25" s="3">
        <f t="shared" si="571"/>
        <v>0</v>
      </c>
      <c r="KC25" s="3">
        <f t="shared" si="571"/>
        <v>0</v>
      </c>
      <c r="KD25" s="3">
        <f t="shared" si="571"/>
        <v>0</v>
      </c>
      <c r="KE25" s="3">
        <f t="shared" si="571"/>
        <v>0</v>
      </c>
      <c r="KF25" s="3">
        <f t="shared" si="571"/>
        <v>0</v>
      </c>
      <c r="KG25" s="3">
        <f t="shared" si="571"/>
        <v>0</v>
      </c>
      <c r="KH25" s="3">
        <f t="shared" si="571"/>
        <v>0</v>
      </c>
      <c r="KI25" s="3">
        <f t="shared" si="571"/>
        <v>0</v>
      </c>
      <c r="KJ25" s="3">
        <f t="shared" si="571"/>
        <v>0</v>
      </c>
      <c r="KK25" s="3">
        <f t="shared" si="571"/>
        <v>0</v>
      </c>
      <c r="KL25" s="3">
        <f t="shared" si="571"/>
        <v>0</v>
      </c>
      <c r="KM25" s="3">
        <f t="shared" si="571"/>
        <v>0</v>
      </c>
      <c r="KN25" s="3">
        <f t="shared" si="571"/>
        <v>0</v>
      </c>
      <c r="KO25" s="3">
        <f t="shared" si="571"/>
        <v>0</v>
      </c>
      <c r="KP25" s="3">
        <f t="shared" si="571"/>
        <v>0</v>
      </c>
      <c r="KQ25" s="3">
        <f t="shared" si="571"/>
        <v>0</v>
      </c>
      <c r="KR25" s="3">
        <f t="shared" si="571"/>
        <v>0</v>
      </c>
      <c r="KS25" s="3">
        <f t="shared" si="571"/>
        <v>0</v>
      </c>
      <c r="KT25" s="3">
        <f t="shared" si="571"/>
        <v>0</v>
      </c>
      <c r="KU25" s="3">
        <f t="shared" si="571"/>
        <v>0</v>
      </c>
      <c r="KV25" s="3">
        <f t="shared" si="571"/>
        <v>0</v>
      </c>
      <c r="KW25" s="3">
        <f t="shared" si="571"/>
        <v>0</v>
      </c>
      <c r="KX25" s="3">
        <f t="shared" si="571"/>
        <v>0</v>
      </c>
      <c r="KY25" s="3">
        <f t="shared" si="571"/>
        <v>0</v>
      </c>
      <c r="KZ25" s="3">
        <f t="shared" si="571"/>
        <v>0</v>
      </c>
      <c r="LA25" s="3">
        <f t="shared" si="571"/>
        <v>0</v>
      </c>
      <c r="LB25" s="3">
        <f t="shared" si="571"/>
        <v>0</v>
      </c>
      <c r="LC25" s="3">
        <f t="shared" si="571"/>
        <v>0</v>
      </c>
      <c r="LD25" s="3">
        <f t="shared" si="571"/>
        <v>0</v>
      </c>
      <c r="LE25" s="3">
        <f t="shared" si="571"/>
        <v>0</v>
      </c>
      <c r="LF25" s="3">
        <f t="shared" si="571"/>
        <v>0</v>
      </c>
      <c r="LG25" s="3">
        <f t="shared" si="571"/>
        <v>0</v>
      </c>
      <c r="LH25" s="3">
        <f t="shared" si="571"/>
        <v>0</v>
      </c>
      <c r="LI25" s="3">
        <f t="shared" si="571"/>
        <v>0</v>
      </c>
      <c r="LJ25" s="3">
        <f t="shared" si="571"/>
        <v>0</v>
      </c>
      <c r="LK25" s="3">
        <f t="shared" si="571"/>
        <v>0</v>
      </c>
      <c r="LL25" s="3">
        <f t="shared" ref="LL25:NC25" si="572">IF(AND(LL14&lt;0,ABS(LL14)&gt;LL12),IF(ABS(LL14+LL12)&lt;LK27,ABS(LL14+LL12),LK27),0)</f>
        <v>0</v>
      </c>
      <c r="LM25" s="3">
        <f t="shared" si="572"/>
        <v>0</v>
      </c>
      <c r="LN25" s="3">
        <f t="shared" si="572"/>
        <v>0</v>
      </c>
      <c r="LO25" s="3">
        <f t="shared" si="572"/>
        <v>0</v>
      </c>
      <c r="LP25" s="3">
        <f t="shared" si="572"/>
        <v>0</v>
      </c>
      <c r="LQ25" s="3">
        <f t="shared" si="572"/>
        <v>0</v>
      </c>
      <c r="LR25" s="3">
        <f t="shared" si="572"/>
        <v>0</v>
      </c>
      <c r="LS25" s="3">
        <f t="shared" si="572"/>
        <v>0</v>
      </c>
      <c r="LT25" s="3">
        <f t="shared" si="572"/>
        <v>0</v>
      </c>
      <c r="LU25" s="3">
        <f t="shared" si="572"/>
        <v>0</v>
      </c>
      <c r="LV25" s="3">
        <f t="shared" si="572"/>
        <v>0</v>
      </c>
      <c r="LW25" s="3">
        <f t="shared" si="572"/>
        <v>0</v>
      </c>
      <c r="LX25" s="3">
        <f t="shared" si="572"/>
        <v>0</v>
      </c>
      <c r="LY25" s="3">
        <f t="shared" si="572"/>
        <v>0</v>
      </c>
      <c r="LZ25" s="3">
        <f t="shared" si="572"/>
        <v>0</v>
      </c>
      <c r="MA25" s="3">
        <f t="shared" si="572"/>
        <v>0</v>
      </c>
      <c r="MB25" s="3">
        <f t="shared" si="572"/>
        <v>0</v>
      </c>
      <c r="MC25" s="3">
        <f t="shared" si="572"/>
        <v>0</v>
      </c>
      <c r="MD25" s="3">
        <f t="shared" si="572"/>
        <v>0</v>
      </c>
      <c r="ME25" s="3">
        <f t="shared" si="572"/>
        <v>0</v>
      </c>
      <c r="MF25" s="3">
        <f t="shared" si="572"/>
        <v>0</v>
      </c>
      <c r="MG25" s="3">
        <f t="shared" si="572"/>
        <v>0</v>
      </c>
      <c r="MH25" s="3">
        <f t="shared" si="572"/>
        <v>0</v>
      </c>
      <c r="MI25" s="3">
        <f t="shared" si="572"/>
        <v>0</v>
      </c>
      <c r="MJ25" s="3">
        <f t="shared" si="572"/>
        <v>0</v>
      </c>
      <c r="MK25" s="3">
        <f t="shared" si="572"/>
        <v>0</v>
      </c>
      <c r="ML25" s="3">
        <f t="shared" si="572"/>
        <v>0</v>
      </c>
      <c r="MM25" s="3">
        <f t="shared" si="572"/>
        <v>0</v>
      </c>
      <c r="MN25" s="3">
        <f t="shared" si="572"/>
        <v>0</v>
      </c>
      <c r="MO25" s="3">
        <f t="shared" si="572"/>
        <v>0</v>
      </c>
      <c r="MP25" s="3">
        <f t="shared" si="572"/>
        <v>0</v>
      </c>
      <c r="MQ25" s="3">
        <f t="shared" si="572"/>
        <v>0</v>
      </c>
      <c r="MR25" s="3">
        <f t="shared" si="572"/>
        <v>0</v>
      </c>
      <c r="MS25" s="3">
        <f t="shared" si="572"/>
        <v>0</v>
      </c>
      <c r="MT25" s="3">
        <f t="shared" si="572"/>
        <v>0</v>
      </c>
      <c r="MU25" s="3">
        <f t="shared" si="572"/>
        <v>0</v>
      </c>
      <c r="MV25" s="3">
        <f t="shared" si="572"/>
        <v>0</v>
      </c>
      <c r="MW25" s="3">
        <f t="shared" si="572"/>
        <v>0</v>
      </c>
      <c r="MX25" s="3">
        <f t="shared" si="572"/>
        <v>0</v>
      </c>
      <c r="MY25" s="3">
        <f t="shared" si="572"/>
        <v>0</v>
      </c>
      <c r="MZ25" s="3">
        <f t="shared" si="572"/>
        <v>0</v>
      </c>
      <c r="NA25" s="3">
        <f t="shared" si="572"/>
        <v>0</v>
      </c>
      <c r="NB25" s="3">
        <f t="shared" si="572"/>
        <v>0</v>
      </c>
      <c r="NC25" s="3">
        <f t="shared" si="572"/>
        <v>0</v>
      </c>
    </row>
    <row r="26" spans="1:367" s="3" customFormat="1" ht="11.25" x14ac:dyDescent="0.25">
      <c r="A26" s="42"/>
      <c r="B26" s="3" t="s">
        <v>42</v>
      </c>
      <c r="C26" s="3">
        <f>IF('Eingabe Analyse'!$G$8 = "x",0,IF(AND(C14&gt;0,C14-C30&gt;0), (C14-C30)*'Eingabe Analyse'!$I$8,0))</f>
        <v>0</v>
      </c>
      <c r="D26" s="3">
        <f>IF('Eingabe Analyse'!$G$8 = "x",0,IF(AND(D14&gt;0,D14-D30&gt;0), (D14-D30)*'Eingabe Analyse'!$I$8,0))</f>
        <v>0</v>
      </c>
      <c r="E26" s="3">
        <f>IF('Eingabe Analyse'!$G$8 = "x",0,IF(AND(E14&gt;0,E14-E30&gt;0), (E14-E30)*'Eingabe Analyse'!$I$8,0))</f>
        <v>0</v>
      </c>
      <c r="F26" s="3">
        <f>IF('Eingabe Analyse'!$G$8 = "x",0,IF(AND(F14&gt;0,F14-F30&gt;0), (F14-F30)*'Eingabe Analyse'!$I$8,0))</f>
        <v>0</v>
      </c>
      <c r="G26" s="3">
        <f>IF('Eingabe Analyse'!$G$8 = "x",0,IF(AND(G14&gt;0,G14-G30&gt;0), (G14-G30)*'Eingabe Analyse'!$I$8,0))</f>
        <v>0</v>
      </c>
      <c r="H26" s="3">
        <f>IF('Eingabe Analyse'!$G$8 = "x",0,IF(AND(H14&gt;0,H14-H30&gt;0), (H14-H30)*'Eingabe Analyse'!$I$8,0))</f>
        <v>0</v>
      </c>
      <c r="I26" s="3">
        <f>IF('Eingabe Analyse'!$G$8 = "x",0,IF(AND(I14&gt;0,I14-I30&gt;0), (I14-I30)*'Eingabe Analyse'!$I$8,0))</f>
        <v>0</v>
      </c>
      <c r="J26" s="3">
        <f>IF('Eingabe Analyse'!$G$8 = "x",0,IF(AND(J14&gt;0,J14-J30&gt;0), (J14-J30)*'Eingabe Analyse'!$I$8,0))</f>
        <v>0</v>
      </c>
      <c r="K26" s="3">
        <f>IF('Eingabe Analyse'!$G$8 = "x",0,IF(AND(K14&gt;0,K14-K30&gt;0), (K14-K30)*'Eingabe Analyse'!$I$8,0))</f>
        <v>0</v>
      </c>
      <c r="L26" s="3">
        <f>IF('Eingabe Analyse'!$G$8 = "x",0,IF(AND(L14&gt;0,L14-L30&gt;0), (L14-L30)*'Eingabe Analyse'!$I$8,0))</f>
        <v>0</v>
      </c>
      <c r="M26" s="3">
        <f>IF('Eingabe Analyse'!$G$8 = "x",0,IF(AND(M14&gt;0,M14-M30&gt;0), (M14-M30)*'Eingabe Analyse'!$I$8,0))</f>
        <v>0</v>
      </c>
      <c r="N26" s="3">
        <f>IF('Eingabe Analyse'!$G$8 = "x",0,IF(AND(N14&gt;0,N14-N30&gt;0), (N14-N30)*'Eingabe Analyse'!$I$8,0))</f>
        <v>0</v>
      </c>
      <c r="O26" s="3">
        <f>IF('Eingabe Analyse'!$G$8 = "x",0,IF(AND(O14&gt;0,O14-O30&gt;0), (O14-O30)*'Eingabe Analyse'!$I$8,0))</f>
        <v>0</v>
      </c>
      <c r="P26" s="3">
        <f>IF('Eingabe Analyse'!$G$8 = "x",0,IF(AND(P14&gt;0,P14-P30&gt;0), (P14-P30)*'Eingabe Analyse'!$I$8,0))</f>
        <v>0</v>
      </c>
      <c r="Q26" s="3">
        <f>IF('Eingabe Analyse'!$G$8 = "x",0,IF(AND(Q14&gt;0,Q14-Q30&gt;0), (Q14-Q30)*'Eingabe Analyse'!$I$8,0))</f>
        <v>0</v>
      </c>
      <c r="R26" s="3">
        <f>IF('Eingabe Analyse'!$G$8 = "x",0,IF(AND(R14&gt;0,R14-R30&gt;0), (R14-R30)*'Eingabe Analyse'!$I$8,0))</f>
        <v>0</v>
      </c>
      <c r="S26" s="3">
        <f>IF('Eingabe Analyse'!$G$8 = "x",0,IF(AND(S14&gt;0,S14-S30&gt;0), (S14-S30)*'Eingabe Analyse'!$I$8,0))</f>
        <v>0</v>
      </c>
      <c r="T26" s="3">
        <f>IF('Eingabe Analyse'!$G$8 = "x",0,IF(AND(T14&gt;0,T14-T30&gt;0), (T14-T30)*'Eingabe Analyse'!$I$8,0))</f>
        <v>0</v>
      </c>
      <c r="U26" s="3">
        <f>IF('Eingabe Analyse'!$G$8 = "x",0,IF(AND(U14&gt;0,U14-U30&gt;0), (U14-U30)*'Eingabe Analyse'!$I$8,0))</f>
        <v>0</v>
      </c>
      <c r="V26" s="3">
        <f>IF('Eingabe Analyse'!$G$8 = "x",0,IF(AND(V14&gt;0,V14-V30&gt;0), (V14-V30)*'Eingabe Analyse'!$I$8,0))</f>
        <v>0</v>
      </c>
      <c r="W26" s="3">
        <f>IF('Eingabe Analyse'!$G$8 = "x",0,IF(AND(W14&gt;0,W14-W30&gt;0), (W14-W30)*'Eingabe Analyse'!$I$8,0))</f>
        <v>0</v>
      </c>
      <c r="X26" s="3">
        <f>IF('Eingabe Analyse'!$G$8 = "x",0,IF(AND(X14&gt;0,X14-X30&gt;0), (X14-X30)*'Eingabe Analyse'!$I$8,0))</f>
        <v>0</v>
      </c>
      <c r="Y26" s="3">
        <f>IF('Eingabe Analyse'!$G$8 = "x",0,IF(AND(Y14&gt;0,Y14-Y30&gt;0), (Y14-Y30)*'Eingabe Analyse'!$I$8,0))</f>
        <v>0</v>
      </c>
      <c r="Z26" s="3">
        <f>IF('Eingabe Analyse'!$G$8 = "x",0,IF(AND(Z14&gt;0,Z14-Z30&gt;0), (Z14-Z30)*'Eingabe Analyse'!$I$8,0))</f>
        <v>0</v>
      </c>
      <c r="AA26" s="3">
        <f>IF('Eingabe Analyse'!$G$8 = "x",0,IF(AND(AA14&gt;0,AA14-AA30&gt;0), (AA14-AA30)*'Eingabe Analyse'!$I$8,0))</f>
        <v>0</v>
      </c>
      <c r="AB26" s="3">
        <f>IF('Eingabe Analyse'!$G$8 = "x",0,IF(AND(AB14&gt;0,AB14-AB30&gt;0), (AB14-AB30)*'Eingabe Analyse'!$I$8,0))</f>
        <v>0</v>
      </c>
      <c r="AC26" s="3">
        <f>IF('Eingabe Analyse'!$G$8 = "x",0,IF(AND(AC14&gt;0,AC14-AC30&gt;0), (AC14-AC30)*'Eingabe Analyse'!$I$8,0))</f>
        <v>0</v>
      </c>
      <c r="AD26" s="3">
        <f>IF('Eingabe Analyse'!$G$8 = "x",0,IF(AND(AD14&gt;0,AD14-AD30&gt;0), (AD14-AD30)*'Eingabe Analyse'!$I$8,0))</f>
        <v>0</v>
      </c>
      <c r="AE26" s="3">
        <f>IF('Eingabe Analyse'!$G$8 = "x",0,IF(AND(AE14&gt;0,AE14-AE30&gt;0), (AE14-AE30)*'Eingabe Analyse'!$I$8,0))</f>
        <v>0</v>
      </c>
      <c r="AF26" s="3">
        <f>IF('Eingabe Analyse'!$G$8 = "x",0,IF(AND(AF14&gt;0,AF14-AF30&gt;0), (AF14-AF30)*'Eingabe Analyse'!$I$8,0))</f>
        <v>0</v>
      </c>
      <c r="AG26" s="3">
        <f>IF('Eingabe Analyse'!$G$8 = "x",0,IF(AND(AG14&gt;0,AG14-AG30&gt;0), (AG14-AG30)*'Eingabe Analyse'!$I$8,0))</f>
        <v>0</v>
      </c>
      <c r="AH26" s="3">
        <f>IF('Eingabe Analyse'!$G$8 = "x",0,IF(AND(AH14&gt;0,AH14-AH30&gt;0), (AH14-AH30)*'Eingabe Analyse'!$I$8,0))</f>
        <v>0</v>
      </c>
      <c r="AI26" s="3">
        <f>IF('Eingabe Analyse'!$G$8 = "x",0,IF(AND(AI14&gt;0,AI14-AI30&gt;0), (AI14-AI30)*'Eingabe Analyse'!$I$8,0))</f>
        <v>0</v>
      </c>
      <c r="AJ26" s="3">
        <f>IF('Eingabe Analyse'!$G$8 = "x",0,IF(AND(AJ14&gt;0,AJ14-AJ30&gt;0), (AJ14-AJ30)*'Eingabe Analyse'!$I$8,0))</f>
        <v>0</v>
      </c>
      <c r="AK26" s="3">
        <f>IF('Eingabe Analyse'!$G$8 = "x",0,IF(AND(AK14&gt;0,AK14-AK30&gt;0), (AK14-AK30)*'Eingabe Analyse'!$I$8,0))</f>
        <v>0</v>
      </c>
      <c r="AL26" s="3">
        <f>IF('Eingabe Analyse'!$G$8 = "x",0,IF(AND(AL14&gt;0,AL14-AL30&gt;0), (AL14-AL30)*'Eingabe Analyse'!$I$8,0))</f>
        <v>0</v>
      </c>
      <c r="AM26" s="3">
        <f>IF('Eingabe Analyse'!$G$8 = "x",0,IF(AND(AM14&gt;0,AM14-AM30&gt;0), (AM14-AM30)*'Eingabe Analyse'!$I$8,0))</f>
        <v>0</v>
      </c>
      <c r="AN26" s="3">
        <f>IF('Eingabe Analyse'!$G$8 = "x",0,IF(AND(AN14&gt;0,AN14-AN30&gt;0), (AN14-AN30)*'Eingabe Analyse'!$I$8,0))</f>
        <v>0</v>
      </c>
      <c r="AO26" s="3">
        <f>IF('Eingabe Analyse'!$G$8 = "x",0,IF(AND(AO14&gt;0,AO14-AO30&gt;0), (AO14-AO30)*'Eingabe Analyse'!$I$8,0))</f>
        <v>0</v>
      </c>
      <c r="AP26" s="3">
        <f>IF('Eingabe Analyse'!$G$8 = "x",0,IF(AND(AP14&gt;0,AP14-AP30&gt;0), (AP14-AP30)*'Eingabe Analyse'!$I$8,0))</f>
        <v>0</v>
      </c>
      <c r="AQ26" s="3">
        <f>IF('Eingabe Analyse'!$G$8 = "x",0,IF(AND(AQ14&gt;0,AQ14-AQ30&gt;0), (AQ14-AQ30)*'Eingabe Analyse'!$I$8,0))</f>
        <v>0</v>
      </c>
      <c r="AR26" s="3">
        <f>IF('Eingabe Analyse'!$G$8 = "x",0,IF(AND(AR14&gt;0,AR14-AR30&gt;0), (AR14-AR30)*'Eingabe Analyse'!$I$8,0))</f>
        <v>0</v>
      </c>
      <c r="AS26" s="3">
        <f>IF('Eingabe Analyse'!$G$8 = "x",0,IF(AND(AS14&gt;0,AS14-AS30&gt;0), (AS14-AS30)*'Eingabe Analyse'!$I$8,0))</f>
        <v>0</v>
      </c>
      <c r="AT26" s="3">
        <f>IF('Eingabe Analyse'!$G$8 = "x",0,IF(AND(AT14&gt;0,AT14-AT30&gt;0), (AT14-AT30)*'Eingabe Analyse'!$I$8,0))</f>
        <v>0</v>
      </c>
      <c r="AU26" s="3">
        <f>IF('Eingabe Analyse'!$G$8 = "x",0,IF(AND(AU14&gt;0,AU14-AU30&gt;0), (AU14-AU30)*'Eingabe Analyse'!$I$8,0))</f>
        <v>0</v>
      </c>
      <c r="AV26" s="3">
        <f>IF('Eingabe Analyse'!$G$8 = "x",0,IF(AND(AV14&gt;0,AV14-AV30&gt;0), (AV14-AV30)*'Eingabe Analyse'!$I$8,0))</f>
        <v>0</v>
      </c>
      <c r="AW26" s="3">
        <f>IF('Eingabe Analyse'!$G$8 = "x",0,IF(AND(AW14&gt;0,AW14-AW30&gt;0), (AW14-AW30)*'Eingabe Analyse'!$I$8,0))</f>
        <v>0</v>
      </c>
      <c r="AX26" s="3">
        <f>IF('Eingabe Analyse'!$G$8 = "x",0,IF(AND(AX14&gt;0,AX14-AX30&gt;0), (AX14-AX30)*'Eingabe Analyse'!$I$8,0))</f>
        <v>0</v>
      </c>
      <c r="AY26" s="3">
        <f>IF('Eingabe Analyse'!$G$8 = "x",0,IF(AND(AY14&gt;0,AY14-AY30&gt;0), (AY14-AY30)*'Eingabe Analyse'!$I$8,0))</f>
        <v>0</v>
      </c>
      <c r="AZ26" s="3">
        <f>IF('Eingabe Analyse'!$G$8 = "x",0,IF(AND(AZ14&gt;0,AZ14-AZ30&gt;0), (AZ14-AZ30)*'Eingabe Analyse'!$I$8,0))</f>
        <v>0</v>
      </c>
      <c r="BA26" s="3">
        <f>IF('Eingabe Analyse'!$G$8 = "x",0,IF(AND(BA14&gt;0,BA14-BA30&gt;0), (BA14-BA30)*'Eingabe Analyse'!$I$8,0))</f>
        <v>0</v>
      </c>
      <c r="BB26" s="3">
        <f>IF('Eingabe Analyse'!$G$8 = "x",0,IF(AND(BB14&gt;0,BB14-BB30&gt;0), (BB14-BB30)*'Eingabe Analyse'!$I$8,0))</f>
        <v>0</v>
      </c>
      <c r="BC26" s="3">
        <f>IF('Eingabe Analyse'!$G$8 = "x",0,IF(AND(BC14&gt;0,BC14-BC30&gt;0), (BC14-BC30)*'Eingabe Analyse'!$I$8,0))</f>
        <v>0</v>
      </c>
      <c r="BD26" s="3">
        <f>IF('Eingabe Analyse'!$G$8 = "x",0,IF(AND(BD14&gt;0,BD14-BD30&gt;0), (BD14-BD30)*'Eingabe Analyse'!$I$8,0))</f>
        <v>0</v>
      </c>
      <c r="BE26" s="3">
        <f>IF('Eingabe Analyse'!$G$8 = "x",0,IF(AND(BE14&gt;0,BE14-BE30&gt;0), (BE14-BE30)*'Eingabe Analyse'!$I$8,0))</f>
        <v>0</v>
      </c>
      <c r="BF26" s="3">
        <f>IF('Eingabe Analyse'!$G$8 = "x",0,IF(AND(BF14&gt;0,BF14-BF30&gt;0), (BF14-BF30)*'Eingabe Analyse'!$I$8,0))</f>
        <v>0</v>
      </c>
      <c r="BG26" s="3">
        <f>IF('Eingabe Analyse'!$G$8 = "x",0,IF(AND(BG14&gt;0,BG14-BG30&gt;0), (BG14-BG30)*'Eingabe Analyse'!$I$8,0))</f>
        <v>0</v>
      </c>
      <c r="BH26" s="3">
        <f>IF('Eingabe Analyse'!$G$8 = "x",0,IF(AND(BH14&gt;0,BH14-BH30&gt;0), (BH14-BH30)*'Eingabe Analyse'!$I$8,0))</f>
        <v>0</v>
      </c>
      <c r="BI26" s="3">
        <f>IF('Eingabe Analyse'!$G$8 = "x",0,IF(AND(BI14&gt;0,BI14-BI30&gt;0), (BI14-BI30)*'Eingabe Analyse'!$I$8,0))</f>
        <v>0</v>
      </c>
      <c r="BJ26" s="3">
        <f>IF('Eingabe Analyse'!$G$8 = "x",0,IF(AND(BJ14&gt;0,BJ14-BJ30&gt;0), (BJ14-BJ30)*'Eingabe Analyse'!$I$8,0))</f>
        <v>0</v>
      </c>
      <c r="BK26" s="3">
        <f>IF('Eingabe Analyse'!$G$8 = "x",0,IF(AND(BK14&gt;0,BK14-BK30&gt;0), (BK14-BK30)*'Eingabe Analyse'!$I$8,0))</f>
        <v>0</v>
      </c>
      <c r="BL26" s="3">
        <f>IF('Eingabe Analyse'!$G$8 = "x",0,IF(AND(BL14&gt;0,BL14-BL30&gt;0), (BL14-BL30)*'Eingabe Analyse'!$I$8,0))</f>
        <v>0</v>
      </c>
      <c r="BM26" s="3">
        <f>IF('Eingabe Analyse'!$G$8 = "x",0,IF(AND(BM14&gt;0,BM14-BM30&gt;0), (BM14-BM30)*'Eingabe Analyse'!$I$8,0))</f>
        <v>0</v>
      </c>
      <c r="BN26" s="3">
        <f>IF('Eingabe Analyse'!$G$8 = "x",0,IF(AND(BN14&gt;0,BN14-BN30&gt;0), (BN14-BN30)*'Eingabe Analyse'!$I$8,0))</f>
        <v>0</v>
      </c>
      <c r="BO26" s="3">
        <f>IF('Eingabe Analyse'!$G$8 = "x",0,IF(AND(BO14&gt;0,BO14-BO30&gt;0), (BO14-BO30)*'Eingabe Analyse'!$I$8,0))</f>
        <v>0</v>
      </c>
      <c r="BP26" s="3">
        <f>IF('Eingabe Analyse'!$G$8 = "x",0,IF(AND(BP14&gt;0,BP14-BP30&gt;0), (BP14-BP30)*'Eingabe Analyse'!$I$8,0))</f>
        <v>0</v>
      </c>
      <c r="BQ26" s="3">
        <f>IF('Eingabe Analyse'!$G$8 = "x",0,IF(AND(BQ14&gt;0,BQ14-BQ30&gt;0), (BQ14-BQ30)*'Eingabe Analyse'!$I$8,0))</f>
        <v>0</v>
      </c>
      <c r="BR26" s="3">
        <f>IF('Eingabe Analyse'!$G$8 = "x",0,IF(AND(BR14&gt;0,BR14-BR30&gt;0), (BR14-BR30)*'Eingabe Analyse'!$I$8,0))</f>
        <v>0</v>
      </c>
      <c r="BS26" s="3">
        <f>IF('Eingabe Analyse'!$G$8 = "x",0,IF(AND(BS14&gt;0,BS14-BS30&gt;0), (BS14-BS30)*'Eingabe Analyse'!$I$8,0))</f>
        <v>0</v>
      </c>
      <c r="BT26" s="3">
        <f>IF('Eingabe Analyse'!$G$8 = "x",0,IF(AND(BT14&gt;0,BT14-BT30&gt;0), (BT14-BT30)*'Eingabe Analyse'!$I$8,0))</f>
        <v>0</v>
      </c>
      <c r="BU26" s="3">
        <f>IF('Eingabe Analyse'!$G$8 = "x",0,IF(AND(BU14&gt;0,BU14-BU30&gt;0), (BU14-BU30)*'Eingabe Analyse'!$I$8,0))</f>
        <v>0</v>
      </c>
      <c r="BV26" s="3">
        <f>IF('Eingabe Analyse'!$G$8 = "x",0,IF(AND(BV14&gt;0,BV14-BV30&gt;0), (BV14-BV30)*'Eingabe Analyse'!$I$8,0))</f>
        <v>0</v>
      </c>
      <c r="BW26" s="3">
        <f>IF('Eingabe Analyse'!$G$8 = "x",0,IF(AND(BW14&gt;0,BW14-BW30&gt;0), (BW14-BW30)*'Eingabe Analyse'!$I$8,0))</f>
        <v>0</v>
      </c>
      <c r="BX26" s="3">
        <f>IF('Eingabe Analyse'!$G$8 = "x",0,IF(AND(BX14&gt;0,BX14-BX30&gt;0), (BX14-BX30)*'Eingabe Analyse'!$I$8,0))</f>
        <v>0</v>
      </c>
      <c r="BY26" s="3">
        <f>IF('Eingabe Analyse'!$G$8 = "x",0,IF(AND(BY14&gt;0,BY14-BY30&gt;0), (BY14-BY30)*'Eingabe Analyse'!$I$8,0))</f>
        <v>0</v>
      </c>
      <c r="BZ26" s="3">
        <f>IF('Eingabe Analyse'!$G$8 = "x",0,IF(AND(BZ14&gt;0,BZ14-BZ30&gt;0), (BZ14-BZ30)*'Eingabe Analyse'!$I$8,0))</f>
        <v>0</v>
      </c>
      <c r="CA26" s="3">
        <f>IF('Eingabe Analyse'!$G$8 = "x",0,IF(AND(CA14&gt;0,CA14-CA30&gt;0), (CA14-CA30)*'Eingabe Analyse'!$I$8,0))</f>
        <v>0</v>
      </c>
      <c r="CB26" s="3">
        <f>IF('Eingabe Analyse'!$G$8 = "x",0,IF(AND(CB14&gt;0,CB14-CB30&gt;0), (CB14-CB30)*'Eingabe Analyse'!$I$8,0))</f>
        <v>0</v>
      </c>
      <c r="CC26" s="3">
        <f>IF('Eingabe Analyse'!$G$8 = "x",0,IF(AND(CC14&gt;0,CC14-CC30&gt;0), (CC14-CC30)*'Eingabe Analyse'!$I$8,0))</f>
        <v>0</v>
      </c>
      <c r="CD26" s="3">
        <f>IF('Eingabe Analyse'!$G$8 = "x",0,IF(AND(CD14&gt;0,CD14-CD30&gt;0), (CD14-CD30)*'Eingabe Analyse'!$I$8,0))</f>
        <v>0</v>
      </c>
      <c r="CE26" s="3">
        <f>IF('Eingabe Analyse'!$G$8 = "x",0,IF(AND(CE14&gt;0,CE14-CE30&gt;0), (CE14-CE30)*'Eingabe Analyse'!$I$8,0))</f>
        <v>0</v>
      </c>
      <c r="CF26" s="3">
        <f>IF('Eingabe Analyse'!$G$8 = "x",0,IF(AND(CF14&gt;0,CF14-CF30&gt;0), (CF14-CF30)*'Eingabe Analyse'!$I$8,0))</f>
        <v>0</v>
      </c>
      <c r="CG26" s="3">
        <f>IF('Eingabe Analyse'!$G$8 = "x",0,IF(AND(CG14&gt;0,CG14-CG30&gt;0), (CG14-CG30)*'Eingabe Analyse'!$I$8,0))</f>
        <v>0</v>
      </c>
      <c r="CH26" s="3">
        <f>IF('Eingabe Analyse'!$G$8 = "x",0,IF(AND(CH14&gt;0,CH14-CH30&gt;0), (CH14-CH30)*'Eingabe Analyse'!$I$8,0))</f>
        <v>0</v>
      </c>
      <c r="CI26" s="3">
        <f>IF('Eingabe Analyse'!$G$8 = "x",0,IF(AND(CI14&gt;0,CI14-CI30&gt;0), (CI14-CI30)*'Eingabe Analyse'!$I$8,0))</f>
        <v>0</v>
      </c>
      <c r="CJ26" s="3">
        <f>IF('Eingabe Analyse'!$G$8 = "x",0,IF(AND(CJ14&gt;0,CJ14-CJ30&gt;0), (CJ14-CJ30)*'Eingabe Analyse'!$I$8,0))</f>
        <v>0</v>
      </c>
      <c r="CK26" s="3">
        <f>IF('Eingabe Analyse'!$G$8 = "x",0,IF(AND(CK14&gt;0,CK14-CK30&gt;0), (CK14-CK30)*'Eingabe Analyse'!$I$8,0))</f>
        <v>0</v>
      </c>
      <c r="CL26" s="3">
        <f>IF('Eingabe Analyse'!$G$8 = "x",0,IF(AND(CL14&gt;0,CL14-CL30&gt;0), (CL14-CL30)*'Eingabe Analyse'!$I$8,0))</f>
        <v>0</v>
      </c>
      <c r="CM26" s="3">
        <f>IF('Eingabe Analyse'!$G$8 = "x",0,IF(AND(CM14&gt;0,CM14-CM30&gt;0), (CM14-CM30)*'Eingabe Analyse'!$I$8,0))</f>
        <v>0</v>
      </c>
      <c r="CN26" s="3">
        <f>IF('Eingabe Analyse'!$G$8 = "x",0,IF(AND(CN14&gt;0,CN14-CN30&gt;0), (CN14-CN30)*'Eingabe Analyse'!$I$8,0))</f>
        <v>0</v>
      </c>
      <c r="CO26" s="3">
        <f>IF('Eingabe Analyse'!$G$8 = "x",0,IF(AND(CO14&gt;0,CO14-CO30&gt;0), (CO14-CO30)*'Eingabe Analyse'!$I$8,0))</f>
        <v>0</v>
      </c>
      <c r="CP26" s="3">
        <f>IF('Eingabe Analyse'!$G$8 = "x",0,IF(AND(CP14&gt;0,CP14-CP30&gt;0), (CP14-CP30)*'Eingabe Analyse'!$I$8,0))</f>
        <v>0</v>
      </c>
      <c r="CQ26" s="3">
        <f>IF('Eingabe Analyse'!$G$8 = "x",0,IF(AND(CQ14&gt;0,CQ14-CQ30&gt;0), (CQ14-CQ30)*'Eingabe Analyse'!$I$8,0))</f>
        <v>0</v>
      </c>
      <c r="CR26" s="3">
        <f>IF('Eingabe Analyse'!$G$8 = "x",0,IF(AND(CR14&gt;0,CR14-CR30&gt;0), (CR14-CR30)*'Eingabe Analyse'!$I$8,0))</f>
        <v>0</v>
      </c>
      <c r="CS26" s="3">
        <f>IF('Eingabe Analyse'!$G$8 = "x",0,IF(AND(CS14&gt;0,CS14-CS30&gt;0), (CS14-CS30)*'Eingabe Analyse'!$I$8,0))</f>
        <v>0</v>
      </c>
      <c r="CT26" s="3">
        <f>IF('Eingabe Analyse'!$G$8 = "x",0,IF(AND(CT14&gt;0,CT14-CT30&gt;0), (CT14-CT30)*'Eingabe Analyse'!$I$8,0))</f>
        <v>0</v>
      </c>
      <c r="CU26" s="3">
        <f>IF('Eingabe Analyse'!$G$8 = "x",0,IF(AND(CU14&gt;0,CU14-CU30&gt;0), (CU14-CU30)*'Eingabe Analyse'!$I$8,0))</f>
        <v>0</v>
      </c>
      <c r="CV26" s="3">
        <f>IF('Eingabe Analyse'!$G$8 = "x",0,IF(AND(CV14&gt;0,CV14-CV30&gt;0), (CV14-CV30)*'Eingabe Analyse'!$I$8,0))</f>
        <v>0</v>
      </c>
      <c r="CW26" s="3">
        <f>IF('Eingabe Analyse'!$G$8 = "x",0,IF(AND(CW14&gt;0,CW14-CW30&gt;0), (CW14-CW30)*'Eingabe Analyse'!$I$8,0))</f>
        <v>0</v>
      </c>
      <c r="CX26" s="3">
        <f>IF('Eingabe Analyse'!$G$8 = "x",0,IF(AND(CX14&gt;0,CX14-CX30&gt;0), (CX14-CX30)*'Eingabe Analyse'!$I$8,0))</f>
        <v>0</v>
      </c>
      <c r="CY26" s="3">
        <f>IF('Eingabe Analyse'!$G$8 = "x",0,IF(AND(CY14&gt;0,CY14-CY30&gt;0), (CY14-CY30)*'Eingabe Analyse'!$I$8,0))</f>
        <v>0</v>
      </c>
      <c r="CZ26" s="3">
        <f>IF('Eingabe Analyse'!$G$8 = "x",0,IF(AND(CZ14&gt;0,CZ14-CZ30&gt;0), (CZ14-CZ30)*'Eingabe Analyse'!$I$8,0))</f>
        <v>0</v>
      </c>
      <c r="DA26" s="3">
        <f>IF('Eingabe Analyse'!$G$8 = "x",0,IF(AND(DA14&gt;0,DA14-DA30&gt;0), (DA14-DA30)*'Eingabe Analyse'!$I$8,0))</f>
        <v>0</v>
      </c>
      <c r="DB26" s="3">
        <f>IF('Eingabe Analyse'!$G$8 = "x",0,IF(AND(DB14&gt;0,DB14-DB30&gt;0), (DB14-DB30)*'Eingabe Analyse'!$I$8,0))</f>
        <v>0</v>
      </c>
      <c r="DC26" s="3">
        <f>IF('Eingabe Analyse'!$G$8 = "x",0,IF(AND(DC14&gt;0,DC14-DC30&gt;0), (DC14-DC30)*'Eingabe Analyse'!$I$8,0))</f>
        <v>0</v>
      </c>
      <c r="DD26" s="3">
        <f>IF('Eingabe Analyse'!$G$8 = "x",0,IF(AND(DD14&gt;0,DD14-DD30&gt;0), (DD14-DD30)*'Eingabe Analyse'!$I$8,0))</f>
        <v>0</v>
      </c>
      <c r="DE26" s="3">
        <f>IF('Eingabe Analyse'!$G$8 = "x",0,IF(AND(DE14&gt;0,DE14-DE30&gt;0), (DE14-DE30)*'Eingabe Analyse'!$I$8,0))</f>
        <v>0</v>
      </c>
      <c r="DF26" s="3">
        <f>IF('Eingabe Analyse'!$G$8 = "x",0,IF(AND(DF14&gt;0,DF14-DF30&gt;0), (DF14-DF30)*'Eingabe Analyse'!$I$8,0))</f>
        <v>0</v>
      </c>
      <c r="DG26" s="3">
        <f>IF('Eingabe Analyse'!$G$8 = "x",0,IF(AND(DG14&gt;0,DG14-DG30&gt;0), (DG14-DG30)*'Eingabe Analyse'!$I$8,0))</f>
        <v>0</v>
      </c>
      <c r="DH26" s="3">
        <f>IF('Eingabe Analyse'!$G$8 = "x",0,IF(AND(DH14&gt;0,DH14-DH30&gt;0), (DH14-DH30)*'Eingabe Analyse'!$I$8,0))</f>
        <v>0</v>
      </c>
      <c r="DI26" s="3">
        <f>IF('Eingabe Analyse'!$G$8 = "x",0,IF(AND(DI14&gt;0,DI14-DI30&gt;0), (DI14-DI30)*'Eingabe Analyse'!$I$8,0))</f>
        <v>0</v>
      </c>
      <c r="DJ26" s="3">
        <f>IF('Eingabe Analyse'!$G$8 = "x",0,IF(AND(DJ14&gt;0,DJ14-DJ30&gt;0), (DJ14-DJ30)*'Eingabe Analyse'!$I$8,0))</f>
        <v>0</v>
      </c>
      <c r="DK26" s="3">
        <f>IF('Eingabe Analyse'!$G$8 = "x",0,IF(AND(DK14&gt;0,DK14-DK30&gt;0), (DK14-DK30)*'Eingabe Analyse'!$I$8,0))</f>
        <v>0</v>
      </c>
      <c r="DL26" s="3">
        <f>IF('Eingabe Analyse'!$G$8 = "x",0,IF(AND(DL14&gt;0,DL14-DL30&gt;0), (DL14-DL30)*'Eingabe Analyse'!$I$8,0))</f>
        <v>0</v>
      </c>
      <c r="DM26" s="3">
        <f>IF('Eingabe Analyse'!$G$8 = "x",0,IF(AND(DM14&gt;0,DM14-DM30&gt;0), (DM14-DM30)*'Eingabe Analyse'!$I$8,0))</f>
        <v>0</v>
      </c>
      <c r="DN26" s="3">
        <f>IF('Eingabe Analyse'!$G$8 = "x",0,IF(AND(DN14&gt;0,DN14-DN30&gt;0), (DN14-DN30)*'Eingabe Analyse'!$I$8,0))</f>
        <v>0</v>
      </c>
      <c r="DO26" s="3">
        <f>IF('Eingabe Analyse'!$G$8 = "x",0,IF(AND(DO14&gt;0,DO14-DO30&gt;0), (DO14-DO30)*'Eingabe Analyse'!$I$8,0))</f>
        <v>0</v>
      </c>
      <c r="DP26" s="3">
        <f>IF('Eingabe Analyse'!$G$8 = "x",0,IF(AND(DP14&gt;0,DP14-DP30&gt;0), (DP14-DP30)*'Eingabe Analyse'!$I$8,0))</f>
        <v>0</v>
      </c>
      <c r="DQ26" s="3">
        <f>IF('Eingabe Analyse'!$G$8 = "x",0,IF(AND(DQ14&gt;0,DQ14-DQ30&gt;0), (DQ14-DQ30)*'Eingabe Analyse'!$I$8,0))</f>
        <v>0</v>
      </c>
      <c r="DR26" s="3">
        <f>IF('Eingabe Analyse'!$G$8 = "x",0,IF(AND(DR14&gt;0,DR14-DR30&gt;0), (DR14-DR30)*'Eingabe Analyse'!$I$8,0))</f>
        <v>0</v>
      </c>
      <c r="DS26" s="3">
        <f>IF('Eingabe Analyse'!$G$8 = "x",0,IF(AND(DS14&gt;0,DS14-DS30&gt;0), (DS14-DS30)*'Eingabe Analyse'!$I$8,0))</f>
        <v>0</v>
      </c>
      <c r="DT26" s="3">
        <f>IF('Eingabe Analyse'!$G$8 = "x",0,IF(AND(DT14&gt;0,DT14-DT30&gt;0), (DT14-DT30)*'Eingabe Analyse'!$I$8,0))</f>
        <v>0</v>
      </c>
      <c r="DU26" s="3">
        <f>IF('Eingabe Analyse'!$G$8 = "x",0,IF(AND(DU14&gt;0,DU14-DU30&gt;0), (DU14-DU30)*'Eingabe Analyse'!$I$8,0))</f>
        <v>0</v>
      </c>
      <c r="DV26" s="3">
        <f>IF('Eingabe Analyse'!$G$8 = "x",0,IF(AND(DV14&gt;0,DV14-DV30&gt;0), (DV14-DV30)*'Eingabe Analyse'!$I$8,0))</f>
        <v>0</v>
      </c>
      <c r="DW26" s="3">
        <f>IF('Eingabe Analyse'!$G$8 = "x",0,IF(AND(DW14&gt;0,DW14-DW30&gt;0), (DW14-DW30)*'Eingabe Analyse'!$I$8,0))</f>
        <v>0</v>
      </c>
      <c r="DX26" s="3">
        <f>IF('Eingabe Analyse'!$G$8 = "x",0,IF(AND(DX14&gt;0,DX14-DX30&gt;0), (DX14-DX30)*'Eingabe Analyse'!$I$8,0))</f>
        <v>0</v>
      </c>
      <c r="DY26" s="3">
        <f>IF('Eingabe Analyse'!$G$8 = "x",0,IF(AND(DY14&gt;0,DY14-DY30&gt;0), (DY14-DY30)*'Eingabe Analyse'!$I$8,0))</f>
        <v>0</v>
      </c>
      <c r="DZ26" s="3">
        <f>IF('Eingabe Analyse'!$G$8 = "x",0,IF(AND(DZ14&gt;0,DZ14-DZ30&gt;0), (DZ14-DZ30)*'Eingabe Analyse'!$I$8,0))</f>
        <v>0</v>
      </c>
      <c r="EA26" s="3">
        <f>IF('Eingabe Analyse'!$G$8 = "x",0,IF(AND(EA14&gt;0,EA14-EA30&gt;0), (EA14-EA30)*'Eingabe Analyse'!$I$8,0))</f>
        <v>0</v>
      </c>
      <c r="EB26" s="3">
        <f>IF('Eingabe Analyse'!$G$8 = "x",0,IF(AND(EB14&gt;0,EB14-EB30&gt;0), (EB14-EB30)*'Eingabe Analyse'!$I$8,0))</f>
        <v>0</v>
      </c>
      <c r="EC26" s="3">
        <f>IF('Eingabe Analyse'!$G$8 = "x",0,IF(AND(EC14&gt;0,EC14-EC30&gt;0), (EC14-EC30)*'Eingabe Analyse'!$I$8,0))</f>
        <v>0</v>
      </c>
      <c r="ED26" s="3">
        <f>IF('Eingabe Analyse'!$G$8 = "x",0,IF(AND(ED14&gt;0,ED14-ED30&gt;0), (ED14-ED30)*'Eingabe Analyse'!$I$8,0))</f>
        <v>0</v>
      </c>
      <c r="EE26" s="3">
        <f>IF('Eingabe Analyse'!$G$8 = "x",0,IF(AND(EE14&gt;0,EE14-EE30&gt;0), (EE14-EE30)*'Eingabe Analyse'!$I$8,0))</f>
        <v>0</v>
      </c>
      <c r="EF26" s="3">
        <f>IF('Eingabe Analyse'!$G$8 = "x",0,IF(AND(EF14&gt;0,EF14-EF30&gt;0), (EF14-EF30)*'Eingabe Analyse'!$I$8,0))</f>
        <v>0</v>
      </c>
      <c r="EG26" s="3">
        <f>IF('Eingabe Analyse'!$G$8 = "x",0,IF(AND(EG14&gt;0,EG14-EG30&gt;0), (EG14-EG30)*'Eingabe Analyse'!$I$8,0))</f>
        <v>0</v>
      </c>
      <c r="EH26" s="3">
        <f>IF('Eingabe Analyse'!$G$8 = "x",0,IF(AND(EH14&gt;0,EH14-EH30&gt;0), (EH14-EH30)*'Eingabe Analyse'!$I$8,0))</f>
        <v>0</v>
      </c>
      <c r="EI26" s="3">
        <f>IF('Eingabe Analyse'!$G$8 = "x",0,IF(AND(EI14&gt;0,EI14-EI30&gt;0), (EI14-EI30)*'Eingabe Analyse'!$I$8,0))</f>
        <v>0</v>
      </c>
      <c r="EJ26" s="3">
        <f>IF('Eingabe Analyse'!$G$8 = "x",0,IF(AND(EJ14&gt;0,EJ14-EJ30&gt;0), (EJ14-EJ30)*'Eingabe Analyse'!$I$8,0))</f>
        <v>0</v>
      </c>
      <c r="EK26" s="3">
        <f>IF('Eingabe Analyse'!$G$8 = "x",0,IF(AND(EK14&gt;0,EK14-EK30&gt;0), (EK14-EK30)*'Eingabe Analyse'!$I$8,0))</f>
        <v>0</v>
      </c>
      <c r="EL26" s="3">
        <f>IF('Eingabe Analyse'!$G$8 = "x",0,IF(AND(EL14&gt;0,EL14-EL30&gt;0), (EL14-EL30)*'Eingabe Analyse'!$I$8,0))</f>
        <v>0</v>
      </c>
      <c r="EM26" s="3">
        <f>IF('Eingabe Analyse'!$G$8 = "x",0,IF(AND(EM14&gt;0,EM14-EM30&gt;0), (EM14-EM30)*'Eingabe Analyse'!$I$8,0))</f>
        <v>0</v>
      </c>
      <c r="EN26" s="3">
        <f>IF('Eingabe Analyse'!$G$8 = "x",0,IF(AND(EN14&gt;0,EN14-EN30&gt;0), (EN14-EN30)*'Eingabe Analyse'!$I$8,0))</f>
        <v>0</v>
      </c>
      <c r="EO26" s="3">
        <f>IF('Eingabe Analyse'!$G$8 = "x",0,IF(AND(EO14&gt;0,EO14-EO30&gt;0), (EO14-EO30)*'Eingabe Analyse'!$I$8,0))</f>
        <v>0</v>
      </c>
      <c r="EP26" s="3">
        <f>IF('Eingabe Analyse'!$G$8 = "x",0,IF(AND(EP14&gt;0,EP14-EP30&gt;0), (EP14-EP30)*'Eingabe Analyse'!$I$8,0))</f>
        <v>0</v>
      </c>
      <c r="EQ26" s="3">
        <f>IF('Eingabe Analyse'!$G$8 = "x",0,IF(AND(EQ14&gt;0,EQ14-EQ30&gt;0), (EQ14-EQ30)*'Eingabe Analyse'!$I$8,0))</f>
        <v>0</v>
      </c>
      <c r="ER26" s="3">
        <f>IF('Eingabe Analyse'!$G$8 = "x",0,IF(AND(ER14&gt;0,ER14-ER30&gt;0), (ER14-ER30)*'Eingabe Analyse'!$I$8,0))</f>
        <v>0</v>
      </c>
      <c r="ES26" s="3">
        <f>IF('Eingabe Analyse'!$G$8 = "x",0,IF(AND(ES14&gt;0,ES14-ES30&gt;0), (ES14-ES30)*'Eingabe Analyse'!$I$8,0))</f>
        <v>0</v>
      </c>
      <c r="ET26" s="3">
        <f>IF('Eingabe Analyse'!$G$8 = "x",0,IF(AND(ET14&gt;0,ET14-ET30&gt;0), (ET14-ET30)*'Eingabe Analyse'!$I$8,0))</f>
        <v>0</v>
      </c>
      <c r="EU26" s="3">
        <f>IF('Eingabe Analyse'!$G$8 = "x",0,IF(AND(EU14&gt;0,EU14-EU30&gt;0), (EU14-EU30)*'Eingabe Analyse'!$I$8,0))</f>
        <v>0</v>
      </c>
      <c r="EV26" s="3">
        <f>IF('Eingabe Analyse'!$G$8 = "x",0,IF(AND(EV14&gt;0,EV14-EV30&gt;0), (EV14-EV30)*'Eingabe Analyse'!$I$8,0))</f>
        <v>0</v>
      </c>
      <c r="EW26" s="3">
        <f>IF('Eingabe Analyse'!$G$8 = "x",0,IF(AND(EW14&gt;0,EW14-EW30&gt;0), (EW14-EW30)*'Eingabe Analyse'!$I$8,0))</f>
        <v>0</v>
      </c>
      <c r="EX26" s="3">
        <f>IF('Eingabe Analyse'!$G$8 = "x",0,IF(AND(EX14&gt;0,EX14-EX30&gt;0), (EX14-EX30)*'Eingabe Analyse'!$I$8,0))</f>
        <v>0</v>
      </c>
      <c r="EY26" s="3">
        <f>IF('Eingabe Analyse'!$G$8 = "x",0,IF(AND(EY14&gt;0,EY14-EY30&gt;0), (EY14-EY30)*'Eingabe Analyse'!$I$8,0))</f>
        <v>0</v>
      </c>
      <c r="EZ26" s="3">
        <f>IF('Eingabe Analyse'!$G$8 = "x",0,IF(AND(EZ14&gt;0,EZ14-EZ30&gt;0), (EZ14-EZ30)*'Eingabe Analyse'!$I$8,0))</f>
        <v>0</v>
      </c>
      <c r="FA26" s="3">
        <f>IF('Eingabe Analyse'!$G$8 = "x",0,IF(AND(FA14&gt;0,FA14-FA30&gt;0), (FA14-FA30)*'Eingabe Analyse'!$I$8,0))</f>
        <v>0</v>
      </c>
      <c r="FB26" s="3">
        <f>IF('Eingabe Analyse'!$G$8 = "x",0,IF(AND(FB14&gt;0,FB14-FB30&gt;0), (FB14-FB30)*'Eingabe Analyse'!$I$8,0))</f>
        <v>0</v>
      </c>
      <c r="FC26" s="3">
        <f>IF('Eingabe Analyse'!$G$8 = "x",0,IF(AND(FC14&gt;0,FC14-FC30&gt;0), (FC14-FC30)*'Eingabe Analyse'!$I$8,0))</f>
        <v>0</v>
      </c>
      <c r="FD26" s="3">
        <f>IF('Eingabe Analyse'!$G$8 = "x",0,IF(AND(FD14&gt;0,FD14-FD30&gt;0), (FD14-FD30)*'Eingabe Analyse'!$I$8,0))</f>
        <v>0</v>
      </c>
      <c r="FE26" s="3">
        <f>IF('Eingabe Analyse'!$G$8 = "x",0,IF(AND(FE14&gt;0,FE14-FE30&gt;0), (FE14-FE30)*'Eingabe Analyse'!$I$8,0))</f>
        <v>0</v>
      </c>
      <c r="FF26" s="3">
        <f>IF('Eingabe Analyse'!$G$8 = "x",0,IF(AND(FF14&gt;0,FF14-FF30&gt;0), (FF14-FF30)*'Eingabe Analyse'!$I$8,0))</f>
        <v>0</v>
      </c>
      <c r="FG26" s="3">
        <f>IF('Eingabe Analyse'!$G$8 = "x",0,IF(AND(FG14&gt;0,FG14-FG30&gt;0), (FG14-FG30)*'Eingabe Analyse'!$I$8,0))</f>
        <v>0</v>
      </c>
      <c r="FH26" s="3">
        <f>IF('Eingabe Analyse'!$G$8 = "x",0,IF(AND(FH14&gt;0,FH14-FH30&gt;0), (FH14-FH30)*'Eingabe Analyse'!$I$8,0))</f>
        <v>0</v>
      </c>
      <c r="FI26" s="3">
        <f>IF('Eingabe Analyse'!$G$8 = "x",0,IF(AND(FI14&gt;0,FI14-FI30&gt;0), (FI14-FI30)*'Eingabe Analyse'!$I$8,0))</f>
        <v>0</v>
      </c>
      <c r="FJ26" s="3">
        <f>IF('Eingabe Analyse'!$G$8 = "x",0,IF(AND(FJ14&gt;0,FJ14-FJ30&gt;0), (FJ14-FJ30)*'Eingabe Analyse'!$I$8,0))</f>
        <v>0</v>
      </c>
      <c r="FK26" s="3">
        <f>IF('Eingabe Analyse'!$G$8 = "x",0,IF(AND(FK14&gt;0,FK14-FK30&gt;0), (FK14-FK30)*'Eingabe Analyse'!$I$8,0))</f>
        <v>0</v>
      </c>
      <c r="FL26" s="3">
        <f>IF('Eingabe Analyse'!$G$8 = "x",0,IF(AND(FL14&gt;0,FL14-FL30&gt;0), (FL14-FL30)*'Eingabe Analyse'!$I$8,0))</f>
        <v>0</v>
      </c>
      <c r="FM26" s="3">
        <f>IF('Eingabe Analyse'!$G$8 = "x",0,IF(AND(FM14&gt;0,FM14-FM30&gt;0), (FM14-FM30)*'Eingabe Analyse'!$I$8,0))</f>
        <v>0</v>
      </c>
      <c r="FN26" s="3">
        <f>IF('Eingabe Analyse'!$G$8 = "x",0,IF(AND(FN14&gt;0,FN14-FN30&gt;0), (FN14-FN30)*'Eingabe Analyse'!$I$8,0))</f>
        <v>0</v>
      </c>
      <c r="FO26" s="3">
        <f>IF('Eingabe Analyse'!$G$8 = "x",0,IF(AND(FO14&gt;0,FO14-FO30&gt;0), (FO14-FO30)*'Eingabe Analyse'!$I$8,0))</f>
        <v>0</v>
      </c>
      <c r="FP26" s="3">
        <f>IF('Eingabe Analyse'!$G$8 = "x",0,IF(AND(FP14&gt;0,FP14-FP30&gt;0), (FP14-FP30)*'Eingabe Analyse'!$I$8,0))</f>
        <v>0</v>
      </c>
      <c r="FQ26" s="3">
        <f>IF('Eingabe Analyse'!$G$8 = "x",0,IF(AND(FQ14&gt;0,FQ14-FQ30&gt;0), (FQ14-FQ30)*'Eingabe Analyse'!$I$8,0))</f>
        <v>0</v>
      </c>
      <c r="FR26" s="3">
        <f>IF('Eingabe Analyse'!$G$8 = "x",0,IF(AND(FR14&gt;0,FR14-FR30&gt;0), (FR14-FR30)*'Eingabe Analyse'!$I$8,0))</f>
        <v>0</v>
      </c>
      <c r="FS26" s="3">
        <f>IF('Eingabe Analyse'!$G$8 = "x",0,IF(AND(FS14&gt;0,FS14-FS30&gt;0), (FS14-FS30)*'Eingabe Analyse'!$I$8,0))</f>
        <v>0</v>
      </c>
      <c r="FT26" s="3">
        <f>IF('Eingabe Analyse'!$G$8 = "x",0,IF(AND(FT14&gt;0,FT14-FT30&gt;0), (FT14-FT30)*'Eingabe Analyse'!$I$8,0))</f>
        <v>0</v>
      </c>
      <c r="FU26" s="3">
        <f>IF('Eingabe Analyse'!$G$8 = "x",0,IF(AND(FU14&gt;0,FU14-FU30&gt;0), (FU14-FU30)*'Eingabe Analyse'!$I$8,0))</f>
        <v>0</v>
      </c>
      <c r="FV26" s="3">
        <f>IF('Eingabe Analyse'!$G$8 = "x",0,IF(AND(FV14&gt;0,FV14-FV30&gt;0), (FV14-FV30)*'Eingabe Analyse'!$I$8,0))</f>
        <v>0</v>
      </c>
      <c r="FW26" s="3">
        <f>IF('Eingabe Analyse'!$G$8 = "x",0,IF(AND(FW14&gt;0,FW14-FW30&gt;0), (FW14-FW30)*'Eingabe Analyse'!$I$8,0))</f>
        <v>0</v>
      </c>
      <c r="FX26" s="3">
        <f>IF('Eingabe Analyse'!$G$8 = "x",0,IF(AND(FX14&gt;0,FX14-FX30&gt;0), (FX14-FX30)*'Eingabe Analyse'!$I$8,0))</f>
        <v>0</v>
      </c>
      <c r="FY26" s="3">
        <f>IF('Eingabe Analyse'!$G$8 = "x",0,IF(AND(FY14&gt;0,FY14-FY30&gt;0), (FY14-FY30)*'Eingabe Analyse'!$I$8,0))</f>
        <v>0</v>
      </c>
      <c r="FZ26" s="3">
        <f>IF('Eingabe Analyse'!$G$8 = "x",0,IF(AND(FZ14&gt;0,FZ14-FZ30&gt;0), (FZ14-FZ30)*'Eingabe Analyse'!$I$8,0))</f>
        <v>0</v>
      </c>
      <c r="GA26" s="3">
        <f>IF('Eingabe Analyse'!$G$8 = "x",0,IF(AND(GA14&gt;0,GA14-GA30&gt;0), (GA14-GA30)*'Eingabe Analyse'!$I$8,0))</f>
        <v>0</v>
      </c>
      <c r="GB26" s="3">
        <f>IF('Eingabe Analyse'!$G$8 = "x",0,IF(AND(GB14&gt;0,GB14-GB30&gt;0), (GB14-GB30)*'Eingabe Analyse'!$I$8,0))</f>
        <v>0</v>
      </c>
      <c r="GC26" s="3">
        <f>IF('Eingabe Analyse'!$G$8 = "x",0,IF(AND(GC14&gt;0,GC14-GC30&gt;0), (GC14-GC30)*'Eingabe Analyse'!$I$8,0))</f>
        <v>0</v>
      </c>
      <c r="GD26" s="3">
        <f>IF('Eingabe Analyse'!$G$8 = "x",0,IF(AND(GD14&gt;0,GD14-GD30&gt;0), (GD14-GD30)*'Eingabe Analyse'!$I$8,0))</f>
        <v>0</v>
      </c>
      <c r="GE26" s="3">
        <f>IF('Eingabe Analyse'!$G$8 = "x",0,IF(AND(GE14&gt;0,GE14-GE30&gt;0), (GE14-GE30)*'Eingabe Analyse'!$I$8,0))</f>
        <v>0</v>
      </c>
      <c r="GF26" s="3">
        <f>IF('Eingabe Analyse'!$G$8 = "x",0,IF(AND(GF14&gt;0,GF14-GF30&gt;0), (GF14-GF30)*'Eingabe Analyse'!$I$8,0))</f>
        <v>0</v>
      </c>
      <c r="GG26" s="3">
        <f>IF('Eingabe Analyse'!$G$8 = "x",0,IF(AND(GG14&gt;0,GG14-GG30&gt;0), (GG14-GG30)*'Eingabe Analyse'!$I$8,0))</f>
        <v>0</v>
      </c>
      <c r="GH26" s="3">
        <f>IF('Eingabe Analyse'!$G$8 = "x",0,IF(AND(GH14&gt;0,GH14-GH30&gt;0), (GH14-GH30)*'Eingabe Analyse'!$I$8,0))</f>
        <v>0</v>
      </c>
      <c r="GI26" s="3">
        <f>IF('Eingabe Analyse'!$G$8 = "x",0,IF(AND(GI14&gt;0,GI14-GI30&gt;0), (GI14-GI30)*'Eingabe Analyse'!$I$8,0))</f>
        <v>0</v>
      </c>
      <c r="GJ26" s="3">
        <f>IF('Eingabe Analyse'!$G$8 = "x",0,IF(AND(GJ14&gt;0,GJ14-GJ30&gt;0), (GJ14-GJ30)*'Eingabe Analyse'!$I$8,0))</f>
        <v>0</v>
      </c>
      <c r="GK26" s="3">
        <f>IF('Eingabe Analyse'!$G$8 = "x",0,IF(AND(GK14&gt;0,GK14-GK30&gt;0), (GK14-GK30)*'Eingabe Analyse'!$I$8,0))</f>
        <v>0</v>
      </c>
      <c r="GL26" s="3">
        <f>IF('Eingabe Analyse'!$G$8 = "x",0,IF(AND(GL14&gt;0,GL14-GL30&gt;0), (GL14-GL30)*'Eingabe Analyse'!$I$8,0))</f>
        <v>0</v>
      </c>
      <c r="GM26" s="3">
        <f>IF('Eingabe Analyse'!$G$8 = "x",0,IF(AND(GM14&gt;0,GM14-GM30&gt;0), (GM14-GM30)*'Eingabe Analyse'!$I$8,0))</f>
        <v>0</v>
      </c>
      <c r="GN26" s="3">
        <f>IF('Eingabe Analyse'!$G$8 = "x",0,IF(AND(GN14&gt;0,GN14-GN30&gt;0), (GN14-GN30)*'Eingabe Analyse'!$I$8,0))</f>
        <v>0</v>
      </c>
      <c r="GO26" s="3">
        <f>IF('Eingabe Analyse'!$G$8 = "x",0,IF(AND(GO14&gt;0,GO14-GO30&gt;0), (GO14-GO30)*'Eingabe Analyse'!$I$8,0))</f>
        <v>0</v>
      </c>
      <c r="GP26" s="3">
        <f>IF('Eingabe Analyse'!$G$8 = "x",0,IF(AND(GP14&gt;0,GP14-GP30&gt;0), (GP14-GP30)*'Eingabe Analyse'!$I$8,0))</f>
        <v>0</v>
      </c>
      <c r="GQ26" s="3">
        <f>IF('Eingabe Analyse'!$G$8 = "x",0,IF(AND(GQ14&gt;0,GQ14-GQ30&gt;0), (GQ14-GQ30)*'Eingabe Analyse'!$I$8,0))</f>
        <v>0</v>
      </c>
      <c r="GR26" s="3">
        <f>IF('Eingabe Analyse'!$G$8 = "x",0,IF(AND(GR14&gt;0,GR14-GR30&gt;0), (GR14-GR30)*'Eingabe Analyse'!$I$8,0))</f>
        <v>0</v>
      </c>
      <c r="GS26" s="3">
        <f>IF('Eingabe Analyse'!$G$8 = "x",0,IF(AND(GS14&gt;0,GS14-GS30&gt;0), (GS14-GS30)*'Eingabe Analyse'!$I$8,0))</f>
        <v>0</v>
      </c>
      <c r="GT26" s="3">
        <f>IF('Eingabe Analyse'!$G$8 = "x",0,IF(AND(GT14&gt;0,GT14-GT30&gt;0), (GT14-GT30)*'Eingabe Analyse'!$I$8,0))</f>
        <v>0</v>
      </c>
      <c r="GU26" s="3">
        <f>IF('Eingabe Analyse'!$G$8 = "x",0,IF(AND(GU14&gt;0,GU14-GU30&gt;0), (GU14-GU30)*'Eingabe Analyse'!$I$8,0))</f>
        <v>0</v>
      </c>
      <c r="GV26" s="3">
        <f>IF('Eingabe Analyse'!$G$8 = "x",0,IF(AND(GV14&gt;0,GV14-GV30&gt;0), (GV14-GV30)*'Eingabe Analyse'!$I$8,0))</f>
        <v>0</v>
      </c>
      <c r="GW26" s="3">
        <f>IF('Eingabe Analyse'!$G$8 = "x",0,IF(AND(GW14&gt;0,GW14-GW30&gt;0), (GW14-GW30)*'Eingabe Analyse'!$I$8,0))</f>
        <v>0</v>
      </c>
      <c r="GX26" s="3">
        <f>IF('Eingabe Analyse'!$G$8 = "x",0,IF(AND(GX14&gt;0,GX14-GX30&gt;0), (GX14-GX30)*'Eingabe Analyse'!$I$8,0))</f>
        <v>0</v>
      </c>
      <c r="GY26" s="3">
        <f>IF('Eingabe Analyse'!$G$8 = "x",0,IF(AND(GY14&gt;0,GY14-GY30&gt;0), (GY14-GY30)*'Eingabe Analyse'!$I$8,0))</f>
        <v>0</v>
      </c>
      <c r="GZ26" s="3">
        <f>IF('Eingabe Analyse'!$G$8 = "x",0,IF(AND(GZ14&gt;0,GZ14-GZ30&gt;0), (GZ14-GZ30)*'Eingabe Analyse'!$I$8,0))</f>
        <v>0</v>
      </c>
      <c r="HA26" s="3">
        <f>IF('Eingabe Analyse'!$G$8 = "x",0,IF(AND(HA14&gt;0,HA14-HA30&gt;0), (HA14-HA30)*'Eingabe Analyse'!$I$8,0))</f>
        <v>0</v>
      </c>
      <c r="HB26" s="3">
        <f>IF('Eingabe Analyse'!$G$8 = "x",0,IF(AND(HB14&gt;0,HB14-HB30&gt;0), (HB14-HB30)*'Eingabe Analyse'!$I$8,0))</f>
        <v>0</v>
      </c>
      <c r="HC26" s="3">
        <f>IF('Eingabe Analyse'!$G$8 = "x",0,IF(AND(HC14&gt;0,HC14-HC30&gt;0), (HC14-HC30)*'Eingabe Analyse'!$I$8,0))</f>
        <v>0</v>
      </c>
      <c r="HD26" s="3">
        <f>IF('Eingabe Analyse'!$G$8 = "x",0,IF(AND(HD14&gt;0,HD14-HD30&gt;0), (HD14-HD30)*'Eingabe Analyse'!$I$8,0))</f>
        <v>0</v>
      </c>
      <c r="HE26" s="3">
        <f>IF('Eingabe Analyse'!$G$8 = "x",0,IF(AND(HE14&gt;0,HE14-HE30&gt;0), (HE14-HE30)*'Eingabe Analyse'!$I$8,0))</f>
        <v>0</v>
      </c>
      <c r="HF26" s="3">
        <f>IF('Eingabe Analyse'!$G$8 = "x",0,IF(AND(HF14&gt;0,HF14-HF30&gt;0), (HF14-HF30)*'Eingabe Analyse'!$I$8,0))</f>
        <v>0</v>
      </c>
      <c r="HG26" s="3">
        <f>IF('Eingabe Analyse'!$G$8 = "x",0,IF(AND(HG14&gt;0,HG14-HG30&gt;0), (HG14-HG30)*'Eingabe Analyse'!$I$8,0))</f>
        <v>0</v>
      </c>
      <c r="HH26" s="3">
        <f>IF('Eingabe Analyse'!$G$8 = "x",0,IF(AND(HH14&gt;0,HH14-HH30&gt;0), (HH14-HH30)*'Eingabe Analyse'!$I$8,0))</f>
        <v>0</v>
      </c>
      <c r="HI26" s="3">
        <f>IF('Eingabe Analyse'!$G$8 = "x",0,IF(AND(HI14&gt;0,HI14-HI30&gt;0), (HI14-HI30)*'Eingabe Analyse'!$I$8,0))</f>
        <v>0</v>
      </c>
      <c r="HJ26" s="3">
        <f>IF('Eingabe Analyse'!$G$8 = "x",0,IF(AND(HJ14&gt;0,HJ14-HJ30&gt;0), (HJ14-HJ30)*'Eingabe Analyse'!$I$8,0))</f>
        <v>0</v>
      </c>
      <c r="HK26" s="3">
        <f>IF('Eingabe Analyse'!$G$8 = "x",0,IF(AND(HK14&gt;0,HK14-HK30&gt;0), (HK14-HK30)*'Eingabe Analyse'!$I$8,0))</f>
        <v>0</v>
      </c>
      <c r="HL26" s="3">
        <f>IF('Eingabe Analyse'!$G$8 = "x",0,IF(AND(HL14&gt;0,HL14-HL30&gt;0), (HL14-HL30)*'Eingabe Analyse'!$I$8,0))</f>
        <v>0</v>
      </c>
      <c r="HM26" s="3">
        <f>IF('Eingabe Analyse'!$G$8 = "x",0,IF(AND(HM14&gt;0,HM14-HM30&gt;0), (HM14-HM30)*'Eingabe Analyse'!$I$8,0))</f>
        <v>0</v>
      </c>
      <c r="HN26" s="3">
        <f>IF('Eingabe Analyse'!$G$8 = "x",0,IF(AND(HN14&gt;0,HN14-HN30&gt;0), (HN14-HN30)*'Eingabe Analyse'!$I$8,0))</f>
        <v>0</v>
      </c>
      <c r="HO26" s="3">
        <f>IF('Eingabe Analyse'!$G$8 = "x",0,IF(AND(HO14&gt;0,HO14-HO30&gt;0), (HO14-HO30)*'Eingabe Analyse'!$I$8,0))</f>
        <v>0</v>
      </c>
      <c r="HP26" s="3">
        <f>IF('Eingabe Analyse'!$G$8 = "x",0,IF(AND(HP14&gt;0,HP14-HP30&gt;0), (HP14-HP30)*'Eingabe Analyse'!$I$8,0))</f>
        <v>0</v>
      </c>
      <c r="HQ26" s="3">
        <f>IF('Eingabe Analyse'!$G$8 = "x",0,IF(AND(HQ14&gt;0,HQ14-HQ30&gt;0), (HQ14-HQ30)*'Eingabe Analyse'!$I$8,0))</f>
        <v>0</v>
      </c>
      <c r="HR26" s="3">
        <f>IF('Eingabe Analyse'!$G$8 = "x",0,IF(AND(HR14&gt;0,HR14-HR30&gt;0), (HR14-HR30)*'Eingabe Analyse'!$I$8,0))</f>
        <v>0</v>
      </c>
      <c r="HS26" s="3">
        <f>IF('Eingabe Analyse'!$G$8 = "x",0,IF(AND(HS14&gt;0,HS14-HS30&gt;0), (HS14-HS30)*'Eingabe Analyse'!$I$8,0))</f>
        <v>0</v>
      </c>
      <c r="HT26" s="3">
        <f>IF('Eingabe Analyse'!$G$8 = "x",0,IF(AND(HT14&gt;0,HT14-HT30&gt;0), (HT14-HT30)*'Eingabe Analyse'!$I$8,0))</f>
        <v>0</v>
      </c>
      <c r="HU26" s="3">
        <f>IF('Eingabe Analyse'!$G$8 = "x",0,IF(AND(HU14&gt;0,HU14-HU30&gt;0), (HU14-HU30)*'Eingabe Analyse'!$I$8,0))</f>
        <v>0</v>
      </c>
      <c r="HV26" s="3">
        <f>IF('Eingabe Analyse'!$G$8 = "x",0,IF(AND(HV14&gt;0,HV14-HV30&gt;0), (HV14-HV30)*'Eingabe Analyse'!$I$8,0))</f>
        <v>0</v>
      </c>
      <c r="HW26" s="3">
        <f>IF('Eingabe Analyse'!$G$8 = "x",0,IF(AND(HW14&gt;0,HW14-HW30&gt;0), (HW14-HW30)*'Eingabe Analyse'!$I$8,0))</f>
        <v>0</v>
      </c>
      <c r="HX26" s="3">
        <f>IF('Eingabe Analyse'!$G$8 = "x",0,IF(AND(HX14&gt;0,HX14-HX30&gt;0), (HX14-HX30)*'Eingabe Analyse'!$I$8,0))</f>
        <v>0</v>
      </c>
      <c r="HY26" s="3">
        <f>IF('Eingabe Analyse'!$G$8 = "x",0,IF(AND(HY14&gt;0,HY14-HY30&gt;0), (HY14-HY30)*'Eingabe Analyse'!$I$8,0))</f>
        <v>0</v>
      </c>
      <c r="HZ26" s="3">
        <f>IF('Eingabe Analyse'!$G$8 = "x",0,IF(AND(HZ14&gt;0,HZ14-HZ30&gt;0), (HZ14-HZ30)*'Eingabe Analyse'!$I$8,0))</f>
        <v>0</v>
      </c>
      <c r="IA26" s="3">
        <f>IF('Eingabe Analyse'!$G$8 = "x",0,IF(AND(IA14&gt;0,IA14-IA30&gt;0), (IA14-IA30)*'Eingabe Analyse'!$I$8,0))</f>
        <v>0</v>
      </c>
      <c r="IB26" s="3">
        <f>IF('Eingabe Analyse'!$G$8 = "x",0,IF(AND(IB14&gt;0,IB14-IB30&gt;0), (IB14-IB30)*'Eingabe Analyse'!$I$8,0))</f>
        <v>0</v>
      </c>
      <c r="IC26" s="3">
        <f>IF('Eingabe Analyse'!$G$8 = "x",0,IF(AND(IC14&gt;0,IC14-IC30&gt;0), (IC14-IC30)*'Eingabe Analyse'!$I$8,0))</f>
        <v>0</v>
      </c>
      <c r="ID26" s="3">
        <f>IF('Eingabe Analyse'!$G$8 = "x",0,IF(AND(ID14&gt;0,ID14-ID30&gt;0), (ID14-ID30)*'Eingabe Analyse'!$I$8,0))</f>
        <v>0</v>
      </c>
      <c r="IE26" s="3">
        <f>IF('Eingabe Analyse'!$G$8 = "x",0,IF(AND(IE14&gt;0,IE14-IE30&gt;0), (IE14-IE30)*'Eingabe Analyse'!$I$8,0))</f>
        <v>0</v>
      </c>
      <c r="IF26" s="3">
        <f>IF('Eingabe Analyse'!$G$8 = "x",0,IF(AND(IF14&gt;0,IF14-IF30&gt;0), (IF14-IF30)*'Eingabe Analyse'!$I$8,0))</f>
        <v>0</v>
      </c>
      <c r="IG26" s="3">
        <f>IF('Eingabe Analyse'!$G$8 = "x",0,IF(AND(IG14&gt;0,IG14-IG30&gt;0), (IG14-IG30)*'Eingabe Analyse'!$I$8,0))</f>
        <v>0</v>
      </c>
      <c r="IH26" s="3">
        <f>IF('Eingabe Analyse'!$G$8 = "x",0,IF(AND(IH14&gt;0,IH14-IH30&gt;0), (IH14-IH30)*'Eingabe Analyse'!$I$8,0))</f>
        <v>0</v>
      </c>
      <c r="II26" s="3">
        <f>IF('Eingabe Analyse'!$G$8 = "x",0,IF(AND(II14&gt;0,II14-II30&gt;0), (II14-II30)*'Eingabe Analyse'!$I$8,0))</f>
        <v>0</v>
      </c>
      <c r="IJ26" s="3">
        <f>IF('Eingabe Analyse'!$G$8 = "x",0,IF(AND(IJ14&gt;0,IJ14-IJ30&gt;0), (IJ14-IJ30)*'Eingabe Analyse'!$I$8,0))</f>
        <v>0</v>
      </c>
      <c r="IK26" s="3">
        <f>IF('Eingabe Analyse'!$G$8 = "x",0,IF(AND(IK14&gt;0,IK14-IK30&gt;0), (IK14-IK30)*'Eingabe Analyse'!$I$8,0))</f>
        <v>0</v>
      </c>
      <c r="IL26" s="3">
        <f>IF('Eingabe Analyse'!$G$8 = "x",0,IF(AND(IL14&gt;0,IL14-IL30&gt;0), (IL14-IL30)*'Eingabe Analyse'!$I$8,0))</f>
        <v>0</v>
      </c>
      <c r="IM26" s="3">
        <f>IF('Eingabe Analyse'!$G$8 = "x",0,IF(AND(IM14&gt;0,IM14-IM30&gt;0), (IM14-IM30)*'Eingabe Analyse'!$I$8,0))</f>
        <v>0</v>
      </c>
      <c r="IN26" s="3">
        <f>IF('Eingabe Analyse'!$G$8 = "x",0,IF(AND(IN14&gt;0,IN14-IN30&gt;0), (IN14-IN30)*'Eingabe Analyse'!$I$8,0))</f>
        <v>0</v>
      </c>
      <c r="IO26" s="3">
        <f>IF('Eingabe Analyse'!$G$8 = "x",0,IF(AND(IO14&gt;0,IO14-IO30&gt;0), (IO14-IO30)*'Eingabe Analyse'!$I$8,0))</f>
        <v>0</v>
      </c>
      <c r="IP26" s="3">
        <f>IF('Eingabe Analyse'!$G$8 = "x",0,IF(AND(IP14&gt;0,IP14-IP30&gt;0), (IP14-IP30)*'Eingabe Analyse'!$I$8,0))</f>
        <v>0</v>
      </c>
      <c r="IQ26" s="3">
        <f>IF('Eingabe Analyse'!$G$8 = "x",0,IF(AND(IQ14&gt;0,IQ14-IQ30&gt;0), (IQ14-IQ30)*'Eingabe Analyse'!$I$8,0))</f>
        <v>0</v>
      </c>
      <c r="IR26" s="3">
        <f>IF('Eingabe Analyse'!$G$8 = "x",0,IF(AND(IR14&gt;0,IR14-IR30&gt;0), (IR14-IR30)*'Eingabe Analyse'!$I$8,0))</f>
        <v>0</v>
      </c>
      <c r="IS26" s="3">
        <f>IF('Eingabe Analyse'!$G$8 = "x",0,IF(AND(IS14&gt;0,IS14-IS30&gt;0), (IS14-IS30)*'Eingabe Analyse'!$I$8,0))</f>
        <v>0</v>
      </c>
      <c r="IT26" s="3">
        <f>IF('Eingabe Analyse'!$G$8 = "x",0,IF(AND(IT14&gt;0,IT14-IT30&gt;0), (IT14-IT30)*'Eingabe Analyse'!$I$8,0))</f>
        <v>0</v>
      </c>
      <c r="IU26" s="3">
        <f>IF('Eingabe Analyse'!$G$8 = "x",0,IF(AND(IU14&gt;0,IU14-IU30&gt;0), (IU14-IU30)*'Eingabe Analyse'!$I$8,0))</f>
        <v>0</v>
      </c>
      <c r="IV26" s="3">
        <f>IF('Eingabe Analyse'!$G$8 = "x",0,IF(AND(IV14&gt;0,IV14-IV30&gt;0), (IV14-IV30)*'Eingabe Analyse'!$I$8,0))</f>
        <v>0</v>
      </c>
      <c r="IW26" s="3">
        <f>IF('Eingabe Analyse'!$G$8 = "x",0,IF(AND(IW14&gt;0,IW14-IW30&gt;0), (IW14-IW30)*'Eingabe Analyse'!$I$8,0))</f>
        <v>0</v>
      </c>
      <c r="IX26" s="3">
        <f>IF('Eingabe Analyse'!$G$8 = "x",0,IF(AND(IX14&gt;0,IX14-IX30&gt;0), (IX14-IX30)*'Eingabe Analyse'!$I$8,0))</f>
        <v>0</v>
      </c>
      <c r="IY26" s="3">
        <f>IF('Eingabe Analyse'!$G$8 = "x",0,IF(AND(IY14&gt;0,IY14-IY30&gt;0), (IY14-IY30)*'Eingabe Analyse'!$I$8,0))</f>
        <v>0</v>
      </c>
      <c r="IZ26" s="3">
        <f>IF('Eingabe Analyse'!$G$8 = "x",0,IF(AND(IZ14&gt;0,IZ14-IZ30&gt;0), (IZ14-IZ30)*'Eingabe Analyse'!$I$8,0))</f>
        <v>0</v>
      </c>
      <c r="JA26" s="3">
        <f>IF('Eingabe Analyse'!$G$8 = "x",0,IF(AND(JA14&gt;0,JA14-JA30&gt;0), (JA14-JA30)*'Eingabe Analyse'!$I$8,0))</f>
        <v>0</v>
      </c>
      <c r="JB26" s="3">
        <f>IF('Eingabe Analyse'!$G$8 = "x",0,IF(AND(JB14&gt;0,JB14-JB30&gt;0), (JB14-JB30)*'Eingabe Analyse'!$I$8,0))</f>
        <v>0</v>
      </c>
      <c r="JC26" s="3">
        <f>IF('Eingabe Analyse'!$G$8 = "x",0,IF(AND(JC14&gt;0,JC14-JC30&gt;0), (JC14-JC30)*'Eingabe Analyse'!$I$8,0))</f>
        <v>0</v>
      </c>
      <c r="JD26" s="3">
        <f>IF('Eingabe Analyse'!$G$8 = "x",0,IF(AND(JD14&gt;0,JD14-JD30&gt;0), (JD14-JD30)*'Eingabe Analyse'!$I$8,0))</f>
        <v>0</v>
      </c>
      <c r="JE26" s="3">
        <f>IF('Eingabe Analyse'!$G$8 = "x",0,IF(AND(JE14&gt;0,JE14-JE30&gt;0), (JE14-JE30)*'Eingabe Analyse'!$I$8,0))</f>
        <v>0</v>
      </c>
      <c r="JF26" s="3">
        <f>IF('Eingabe Analyse'!$G$8 = "x",0,IF(AND(JF14&gt;0,JF14-JF30&gt;0), (JF14-JF30)*'Eingabe Analyse'!$I$8,0))</f>
        <v>0</v>
      </c>
      <c r="JG26" s="3">
        <f>IF('Eingabe Analyse'!$G$8 = "x",0,IF(AND(JG14&gt;0,JG14-JG30&gt;0), (JG14-JG30)*'Eingabe Analyse'!$I$8,0))</f>
        <v>0</v>
      </c>
      <c r="JH26" s="3">
        <f>IF('Eingabe Analyse'!$G$8 = "x",0,IF(AND(JH14&gt;0,JH14-JH30&gt;0), (JH14-JH30)*'Eingabe Analyse'!$I$8,0))</f>
        <v>0</v>
      </c>
      <c r="JI26" s="3">
        <f>IF('Eingabe Analyse'!$G$8 = "x",0,IF(AND(JI14&gt;0,JI14-JI30&gt;0), (JI14-JI30)*'Eingabe Analyse'!$I$8,0))</f>
        <v>0</v>
      </c>
      <c r="JJ26" s="3">
        <f>IF('Eingabe Analyse'!$G$8 = "x",0,IF(AND(JJ14&gt;0,JJ14-JJ30&gt;0), (JJ14-JJ30)*'Eingabe Analyse'!$I$8,0))</f>
        <v>0</v>
      </c>
      <c r="JK26" s="3">
        <f>IF('Eingabe Analyse'!$G$8 = "x",0,IF(AND(JK14&gt;0,JK14-JK30&gt;0), (JK14-JK30)*'Eingabe Analyse'!$I$8,0))</f>
        <v>0</v>
      </c>
      <c r="JL26" s="3">
        <f>IF('Eingabe Analyse'!$G$8 = "x",0,IF(AND(JL14&gt;0,JL14-JL30&gt;0), (JL14-JL30)*'Eingabe Analyse'!$I$8,0))</f>
        <v>0</v>
      </c>
      <c r="JM26" s="3">
        <f>IF('Eingabe Analyse'!$G$8 = "x",0,IF(AND(JM14&gt;0,JM14-JM30&gt;0), (JM14-JM30)*'Eingabe Analyse'!$I$8,0))</f>
        <v>0</v>
      </c>
      <c r="JN26" s="3">
        <f>IF('Eingabe Analyse'!$G$8 = "x",0,IF(AND(JN14&gt;0,JN14-JN30&gt;0), (JN14-JN30)*'Eingabe Analyse'!$I$8,0))</f>
        <v>0</v>
      </c>
      <c r="JO26" s="3">
        <f>IF('Eingabe Analyse'!$G$8 = "x",0,IF(AND(JO14&gt;0,JO14-JO30&gt;0), (JO14-JO30)*'Eingabe Analyse'!$I$8,0))</f>
        <v>0</v>
      </c>
      <c r="JP26" s="3">
        <f>IF('Eingabe Analyse'!$G$8 = "x",0,IF(AND(JP14&gt;0,JP14-JP30&gt;0), (JP14-JP30)*'Eingabe Analyse'!$I$8,0))</f>
        <v>0</v>
      </c>
      <c r="JQ26" s="3">
        <f>IF('Eingabe Analyse'!$G$8 = "x",0,IF(AND(JQ14&gt;0,JQ14-JQ30&gt;0), (JQ14-JQ30)*'Eingabe Analyse'!$I$8,0))</f>
        <v>0</v>
      </c>
      <c r="JR26" s="3">
        <f>IF('Eingabe Analyse'!$G$8 = "x",0,IF(AND(JR14&gt;0,JR14-JR30&gt;0), (JR14-JR30)*'Eingabe Analyse'!$I$8,0))</f>
        <v>0</v>
      </c>
      <c r="JS26" s="3">
        <f>IF('Eingabe Analyse'!$G$8 = "x",0,IF(AND(JS14&gt;0,JS14-JS30&gt;0), (JS14-JS30)*'Eingabe Analyse'!$I$8,0))</f>
        <v>0</v>
      </c>
      <c r="JT26" s="3">
        <f>IF('Eingabe Analyse'!$G$8 = "x",0,IF(AND(JT14&gt;0,JT14-JT30&gt;0), (JT14-JT30)*'Eingabe Analyse'!$I$8,0))</f>
        <v>0</v>
      </c>
      <c r="JU26" s="3">
        <f>IF('Eingabe Analyse'!$G$8 = "x",0,IF(AND(JU14&gt;0,JU14-JU30&gt;0), (JU14-JU30)*'Eingabe Analyse'!$I$8,0))</f>
        <v>0</v>
      </c>
      <c r="JV26" s="3">
        <f>IF('Eingabe Analyse'!$G$8 = "x",0,IF(AND(JV14&gt;0,JV14-JV30&gt;0), (JV14-JV30)*'Eingabe Analyse'!$I$8,0))</f>
        <v>0</v>
      </c>
      <c r="JW26" s="3">
        <f>IF('Eingabe Analyse'!$G$8 = "x",0,IF(AND(JW14&gt;0,JW14-JW30&gt;0), (JW14-JW30)*'Eingabe Analyse'!$I$8,0))</f>
        <v>0</v>
      </c>
      <c r="JX26" s="3">
        <f>IF('Eingabe Analyse'!$G$8 = "x",0,IF(AND(JX14&gt;0,JX14-JX30&gt;0), (JX14-JX30)*'Eingabe Analyse'!$I$8,0))</f>
        <v>0</v>
      </c>
      <c r="JY26" s="3">
        <f>IF('Eingabe Analyse'!$G$8 = "x",0,IF(AND(JY14&gt;0,JY14-JY30&gt;0), (JY14-JY30)*'Eingabe Analyse'!$I$8,0))</f>
        <v>0</v>
      </c>
      <c r="JZ26" s="3">
        <f>IF('Eingabe Analyse'!$G$8 = "x",0,IF(AND(JZ14&gt;0,JZ14-JZ30&gt;0), (JZ14-JZ30)*'Eingabe Analyse'!$I$8,0))</f>
        <v>0</v>
      </c>
      <c r="KA26" s="3">
        <f>IF('Eingabe Analyse'!$G$8 = "x",0,IF(AND(KA14&gt;0,KA14-KA30&gt;0), (KA14-KA30)*'Eingabe Analyse'!$I$8,0))</f>
        <v>0</v>
      </c>
      <c r="KB26" s="3">
        <f>IF('Eingabe Analyse'!$G$8 = "x",0,IF(AND(KB14&gt;0,KB14-KB30&gt;0), (KB14-KB30)*'Eingabe Analyse'!$I$8,0))</f>
        <v>0</v>
      </c>
      <c r="KC26" s="3">
        <f>IF('Eingabe Analyse'!$G$8 = "x",0,IF(AND(KC14&gt;0,KC14-KC30&gt;0), (KC14-KC30)*'Eingabe Analyse'!$I$8,0))</f>
        <v>0</v>
      </c>
      <c r="KD26" s="3">
        <f>IF('Eingabe Analyse'!$G$8 = "x",0,IF(AND(KD14&gt;0,KD14-KD30&gt;0), (KD14-KD30)*'Eingabe Analyse'!$I$8,0))</f>
        <v>0</v>
      </c>
      <c r="KE26" s="3">
        <f>IF('Eingabe Analyse'!$G$8 = "x",0,IF(AND(KE14&gt;0,KE14-KE30&gt;0), (KE14-KE30)*'Eingabe Analyse'!$I$8,0))</f>
        <v>0</v>
      </c>
      <c r="KF26" s="3">
        <f>IF('Eingabe Analyse'!$G$8 = "x",0,IF(AND(KF14&gt;0,KF14-KF30&gt;0), (KF14-KF30)*'Eingabe Analyse'!$I$8,0))</f>
        <v>0</v>
      </c>
      <c r="KG26" s="3">
        <f>IF('Eingabe Analyse'!$G$8 = "x",0,IF(AND(KG14&gt;0,KG14-KG30&gt;0), (KG14-KG30)*'Eingabe Analyse'!$I$8,0))</f>
        <v>0</v>
      </c>
      <c r="KH26" s="3">
        <f>IF('Eingabe Analyse'!$G$8 = "x",0,IF(AND(KH14&gt;0,KH14-KH30&gt;0), (KH14-KH30)*'Eingabe Analyse'!$I$8,0))</f>
        <v>0</v>
      </c>
      <c r="KI26" s="3">
        <f>IF('Eingabe Analyse'!$G$8 = "x",0,IF(AND(KI14&gt;0,KI14-KI30&gt;0), (KI14-KI30)*'Eingabe Analyse'!$I$8,0))</f>
        <v>0</v>
      </c>
      <c r="KJ26" s="3">
        <f>IF('Eingabe Analyse'!$G$8 = "x",0,IF(AND(KJ14&gt;0,KJ14-KJ30&gt;0), (KJ14-KJ30)*'Eingabe Analyse'!$I$8,0))</f>
        <v>0</v>
      </c>
      <c r="KK26" s="3">
        <f>IF('Eingabe Analyse'!$G$8 = "x",0,IF(AND(KK14&gt;0,KK14-KK30&gt;0), (KK14-KK30)*'Eingabe Analyse'!$I$8,0))</f>
        <v>0</v>
      </c>
      <c r="KL26" s="3">
        <f>IF('Eingabe Analyse'!$G$8 = "x",0,IF(AND(KL14&gt;0,KL14-KL30&gt;0), (KL14-KL30)*'Eingabe Analyse'!$I$8,0))</f>
        <v>0</v>
      </c>
      <c r="KM26" s="3">
        <f>IF('Eingabe Analyse'!$G$8 = "x",0,IF(AND(KM14&gt;0,KM14-KM30&gt;0), (KM14-KM30)*'Eingabe Analyse'!$I$8,0))</f>
        <v>0</v>
      </c>
      <c r="KN26" s="3">
        <f>IF('Eingabe Analyse'!$G$8 = "x",0,IF(AND(KN14&gt;0,KN14-KN30&gt;0), (KN14-KN30)*'Eingabe Analyse'!$I$8,0))</f>
        <v>0</v>
      </c>
      <c r="KO26" s="3">
        <f>IF('Eingabe Analyse'!$G$8 = "x",0,IF(AND(KO14&gt;0,KO14-KO30&gt;0), (KO14-KO30)*'Eingabe Analyse'!$I$8,0))</f>
        <v>0</v>
      </c>
      <c r="KP26" s="3">
        <f>IF('Eingabe Analyse'!$G$8 = "x",0,IF(AND(KP14&gt;0,KP14-KP30&gt;0), (KP14-KP30)*'Eingabe Analyse'!$I$8,0))</f>
        <v>0</v>
      </c>
      <c r="KQ26" s="3">
        <f>IF('Eingabe Analyse'!$G$8 = "x",0,IF(AND(KQ14&gt;0,KQ14-KQ30&gt;0), (KQ14-KQ30)*'Eingabe Analyse'!$I$8,0))</f>
        <v>0</v>
      </c>
      <c r="KR26" s="3">
        <f>IF('Eingabe Analyse'!$G$8 = "x",0,IF(AND(KR14&gt;0,KR14-KR30&gt;0), (KR14-KR30)*'Eingabe Analyse'!$I$8,0))</f>
        <v>0</v>
      </c>
      <c r="KS26" s="3">
        <f>IF('Eingabe Analyse'!$G$8 = "x",0,IF(AND(KS14&gt;0,KS14-KS30&gt;0), (KS14-KS30)*'Eingabe Analyse'!$I$8,0))</f>
        <v>0</v>
      </c>
      <c r="KT26" s="3">
        <f>IF('Eingabe Analyse'!$G$8 = "x",0,IF(AND(KT14&gt;0,KT14-KT30&gt;0), (KT14-KT30)*'Eingabe Analyse'!$I$8,0))</f>
        <v>0</v>
      </c>
      <c r="KU26" s="3">
        <f>IF('Eingabe Analyse'!$G$8 = "x",0,IF(AND(KU14&gt;0,KU14-KU30&gt;0), (KU14-KU30)*'Eingabe Analyse'!$I$8,0))</f>
        <v>0</v>
      </c>
      <c r="KV26" s="3">
        <f>IF('Eingabe Analyse'!$G$8 = "x",0,IF(AND(KV14&gt;0,KV14-KV30&gt;0), (KV14-KV30)*'Eingabe Analyse'!$I$8,0))</f>
        <v>0</v>
      </c>
      <c r="KW26" s="3">
        <f>IF('Eingabe Analyse'!$G$8 = "x",0,IF(AND(KW14&gt;0,KW14-KW30&gt;0), (KW14-KW30)*'Eingabe Analyse'!$I$8,0))</f>
        <v>0</v>
      </c>
      <c r="KX26" s="3">
        <f>IF('Eingabe Analyse'!$G$8 = "x",0,IF(AND(KX14&gt;0,KX14-KX30&gt;0), (KX14-KX30)*'Eingabe Analyse'!$I$8,0))</f>
        <v>0</v>
      </c>
      <c r="KY26" s="3">
        <f>IF('Eingabe Analyse'!$G$8 = "x",0,IF(AND(KY14&gt;0,KY14-KY30&gt;0), (KY14-KY30)*'Eingabe Analyse'!$I$8,0))</f>
        <v>0</v>
      </c>
      <c r="KZ26" s="3">
        <f>IF('Eingabe Analyse'!$G$8 = "x",0,IF(AND(KZ14&gt;0,KZ14-KZ30&gt;0), (KZ14-KZ30)*'Eingabe Analyse'!$I$8,0))</f>
        <v>0</v>
      </c>
      <c r="LA26" s="3">
        <f>IF('Eingabe Analyse'!$G$8 = "x",0,IF(AND(LA14&gt;0,LA14-LA30&gt;0), (LA14-LA30)*'Eingabe Analyse'!$I$8,0))</f>
        <v>0</v>
      </c>
      <c r="LB26" s="3">
        <f>IF('Eingabe Analyse'!$G$8 = "x",0,IF(AND(LB14&gt;0,LB14-LB30&gt;0), (LB14-LB30)*'Eingabe Analyse'!$I$8,0))</f>
        <v>0</v>
      </c>
      <c r="LC26" s="3">
        <f>IF('Eingabe Analyse'!$G$8 = "x",0,IF(AND(LC14&gt;0,LC14-LC30&gt;0), (LC14-LC30)*'Eingabe Analyse'!$I$8,0))</f>
        <v>0</v>
      </c>
      <c r="LD26" s="3">
        <f>IF('Eingabe Analyse'!$G$8 = "x",0,IF(AND(LD14&gt;0,LD14-LD30&gt;0), (LD14-LD30)*'Eingabe Analyse'!$I$8,0))</f>
        <v>0</v>
      </c>
      <c r="LE26" s="3">
        <f>IF('Eingabe Analyse'!$G$8 = "x",0,IF(AND(LE14&gt;0,LE14-LE30&gt;0), (LE14-LE30)*'Eingabe Analyse'!$I$8,0))</f>
        <v>0</v>
      </c>
      <c r="LF26" s="3">
        <f>IF('Eingabe Analyse'!$G$8 = "x",0,IF(AND(LF14&gt;0,LF14-LF30&gt;0), (LF14-LF30)*'Eingabe Analyse'!$I$8,0))</f>
        <v>0</v>
      </c>
      <c r="LG26" s="3">
        <f>IF('Eingabe Analyse'!$G$8 = "x",0,IF(AND(LG14&gt;0,LG14-LG30&gt;0), (LG14-LG30)*'Eingabe Analyse'!$I$8,0))</f>
        <v>0</v>
      </c>
      <c r="LH26" s="3">
        <f>IF('Eingabe Analyse'!$G$8 = "x",0,IF(AND(LH14&gt;0,LH14-LH30&gt;0), (LH14-LH30)*'Eingabe Analyse'!$I$8,0))</f>
        <v>0</v>
      </c>
      <c r="LI26" s="3">
        <f>IF('Eingabe Analyse'!$G$8 = "x",0,IF(AND(LI14&gt;0,LI14-LI30&gt;0), (LI14-LI30)*'Eingabe Analyse'!$I$8,0))</f>
        <v>0</v>
      </c>
      <c r="LJ26" s="3">
        <f>IF('Eingabe Analyse'!$G$8 = "x",0,IF(AND(LJ14&gt;0,LJ14-LJ30&gt;0), (LJ14-LJ30)*'Eingabe Analyse'!$I$8,0))</f>
        <v>0</v>
      </c>
      <c r="LK26" s="3">
        <f>IF('Eingabe Analyse'!$G$8 = "x",0,IF(AND(LK14&gt;0,LK14-LK30&gt;0), (LK14-LK30)*'Eingabe Analyse'!$I$8,0))</f>
        <v>0</v>
      </c>
      <c r="LL26" s="3">
        <f>IF('Eingabe Analyse'!$G$8 = "x",0,IF(AND(LL14&gt;0,LL14-LL30&gt;0), (LL14-LL30)*'Eingabe Analyse'!$I$8,0))</f>
        <v>0</v>
      </c>
      <c r="LM26" s="3">
        <f>IF('Eingabe Analyse'!$G$8 = "x",0,IF(AND(LM14&gt;0,LM14-LM30&gt;0), (LM14-LM30)*'Eingabe Analyse'!$I$8,0))</f>
        <v>0</v>
      </c>
      <c r="LN26" s="3">
        <f>IF('Eingabe Analyse'!$G$8 = "x",0,IF(AND(LN14&gt;0,LN14-LN30&gt;0), (LN14-LN30)*'Eingabe Analyse'!$I$8,0))</f>
        <v>0</v>
      </c>
      <c r="LO26" s="3">
        <f>IF('Eingabe Analyse'!$G$8 = "x",0,IF(AND(LO14&gt;0,LO14-LO30&gt;0), (LO14-LO30)*'Eingabe Analyse'!$I$8,0))</f>
        <v>0</v>
      </c>
      <c r="LP26" s="3">
        <f>IF('Eingabe Analyse'!$G$8 = "x",0,IF(AND(LP14&gt;0,LP14-LP30&gt;0), (LP14-LP30)*'Eingabe Analyse'!$I$8,0))</f>
        <v>0</v>
      </c>
      <c r="LQ26" s="3">
        <f>IF('Eingabe Analyse'!$G$8 = "x",0,IF(AND(LQ14&gt;0,LQ14-LQ30&gt;0), (LQ14-LQ30)*'Eingabe Analyse'!$I$8,0))</f>
        <v>0</v>
      </c>
      <c r="LR26" s="3">
        <f>IF('Eingabe Analyse'!$G$8 = "x",0,IF(AND(LR14&gt;0,LR14-LR30&gt;0), (LR14-LR30)*'Eingabe Analyse'!$I$8,0))</f>
        <v>0</v>
      </c>
      <c r="LS26" s="3">
        <f>IF('Eingabe Analyse'!$G$8 = "x",0,IF(AND(LS14&gt;0,LS14-LS30&gt;0), (LS14-LS30)*'Eingabe Analyse'!$I$8,0))</f>
        <v>0</v>
      </c>
      <c r="LT26" s="3">
        <f>IF('Eingabe Analyse'!$G$8 = "x",0,IF(AND(LT14&gt;0,LT14-LT30&gt;0), (LT14-LT30)*'Eingabe Analyse'!$I$8,0))</f>
        <v>0</v>
      </c>
      <c r="LU26" s="3">
        <f>IF('Eingabe Analyse'!$G$8 = "x",0,IF(AND(LU14&gt;0,LU14-LU30&gt;0), (LU14-LU30)*'Eingabe Analyse'!$I$8,0))</f>
        <v>0</v>
      </c>
      <c r="LV26" s="3">
        <f>IF('Eingabe Analyse'!$G$8 = "x",0,IF(AND(LV14&gt;0,LV14-LV30&gt;0), (LV14-LV30)*'Eingabe Analyse'!$I$8,0))</f>
        <v>0</v>
      </c>
      <c r="LW26" s="3">
        <f>IF('Eingabe Analyse'!$G$8 = "x",0,IF(AND(LW14&gt;0,LW14-LW30&gt;0), (LW14-LW30)*'Eingabe Analyse'!$I$8,0))</f>
        <v>0</v>
      </c>
      <c r="LX26" s="3">
        <f>IF('Eingabe Analyse'!$G$8 = "x",0,IF(AND(LX14&gt;0,LX14-LX30&gt;0), (LX14-LX30)*'Eingabe Analyse'!$I$8,0))</f>
        <v>0</v>
      </c>
      <c r="LY26" s="3">
        <f>IF('Eingabe Analyse'!$G$8 = "x",0,IF(AND(LY14&gt;0,LY14-LY30&gt;0), (LY14-LY30)*'Eingabe Analyse'!$I$8,0))</f>
        <v>0</v>
      </c>
      <c r="LZ26" s="3">
        <f>IF('Eingabe Analyse'!$G$8 = "x",0,IF(AND(LZ14&gt;0,LZ14-LZ30&gt;0), (LZ14-LZ30)*'Eingabe Analyse'!$I$8,0))</f>
        <v>0</v>
      </c>
      <c r="MA26" s="3">
        <f>IF('Eingabe Analyse'!$G$8 = "x",0,IF(AND(MA14&gt;0,MA14-MA30&gt;0), (MA14-MA30)*'Eingabe Analyse'!$I$8,0))</f>
        <v>0</v>
      </c>
      <c r="MB26" s="3">
        <f>IF('Eingabe Analyse'!$G$8 = "x",0,IF(AND(MB14&gt;0,MB14-MB30&gt;0), (MB14-MB30)*'Eingabe Analyse'!$I$8,0))</f>
        <v>0</v>
      </c>
      <c r="MC26" s="3">
        <f>IF('Eingabe Analyse'!$G$8 = "x",0,IF(AND(MC14&gt;0,MC14-MC30&gt;0), (MC14-MC30)*'Eingabe Analyse'!$I$8,0))</f>
        <v>0</v>
      </c>
      <c r="MD26" s="3">
        <f>IF('Eingabe Analyse'!$G$8 = "x",0,IF(AND(MD14&gt;0,MD14-MD30&gt;0), (MD14-MD30)*'Eingabe Analyse'!$I$8,0))</f>
        <v>0</v>
      </c>
      <c r="ME26" s="3">
        <f>IF('Eingabe Analyse'!$G$8 = "x",0,IF(AND(ME14&gt;0,ME14-ME30&gt;0), (ME14-ME30)*'Eingabe Analyse'!$I$8,0))</f>
        <v>0</v>
      </c>
      <c r="MF26" s="3">
        <f>IF('Eingabe Analyse'!$G$8 = "x",0,IF(AND(MF14&gt;0,MF14-MF30&gt;0), (MF14-MF30)*'Eingabe Analyse'!$I$8,0))</f>
        <v>0</v>
      </c>
      <c r="MG26" s="3">
        <f>IF('Eingabe Analyse'!$G$8 = "x",0,IF(AND(MG14&gt;0,MG14-MG30&gt;0), (MG14-MG30)*'Eingabe Analyse'!$I$8,0))</f>
        <v>0</v>
      </c>
      <c r="MH26" s="3">
        <f>IF('Eingabe Analyse'!$G$8 = "x",0,IF(AND(MH14&gt;0,MH14-MH30&gt;0), (MH14-MH30)*'Eingabe Analyse'!$I$8,0))</f>
        <v>0</v>
      </c>
      <c r="MI26" s="3">
        <f>IF('Eingabe Analyse'!$G$8 = "x",0,IF(AND(MI14&gt;0,MI14-MI30&gt;0), (MI14-MI30)*'Eingabe Analyse'!$I$8,0))</f>
        <v>0</v>
      </c>
      <c r="MJ26" s="3">
        <f>IF('Eingabe Analyse'!$G$8 = "x",0,IF(AND(MJ14&gt;0,MJ14-MJ30&gt;0), (MJ14-MJ30)*'Eingabe Analyse'!$I$8,0))</f>
        <v>0</v>
      </c>
      <c r="MK26" s="3">
        <f>IF('Eingabe Analyse'!$G$8 = "x",0,IF(AND(MK14&gt;0,MK14-MK30&gt;0), (MK14-MK30)*'Eingabe Analyse'!$I$8,0))</f>
        <v>0</v>
      </c>
      <c r="ML26" s="3">
        <f>IF('Eingabe Analyse'!$G$8 = "x",0,IF(AND(ML14&gt;0,ML14-ML30&gt;0), (ML14-ML30)*'Eingabe Analyse'!$I$8,0))</f>
        <v>0</v>
      </c>
      <c r="MM26" s="3">
        <f>IF('Eingabe Analyse'!$G$8 = "x",0,IF(AND(MM14&gt;0,MM14-MM30&gt;0), (MM14-MM30)*'Eingabe Analyse'!$I$8,0))</f>
        <v>0</v>
      </c>
      <c r="MN26" s="3">
        <f>IF('Eingabe Analyse'!$G$8 = "x",0,IF(AND(MN14&gt;0,MN14-MN30&gt;0), (MN14-MN30)*'Eingabe Analyse'!$I$8,0))</f>
        <v>0</v>
      </c>
      <c r="MO26" s="3">
        <f>IF('Eingabe Analyse'!$G$8 = "x",0,IF(AND(MO14&gt;0,MO14-MO30&gt;0), (MO14-MO30)*'Eingabe Analyse'!$I$8,0))</f>
        <v>0</v>
      </c>
      <c r="MP26" s="3">
        <f>IF('Eingabe Analyse'!$G$8 = "x",0,IF(AND(MP14&gt;0,MP14-MP30&gt;0), (MP14-MP30)*'Eingabe Analyse'!$I$8,0))</f>
        <v>0</v>
      </c>
      <c r="MQ26" s="3">
        <f>IF('Eingabe Analyse'!$G$8 = "x",0,IF(AND(MQ14&gt;0,MQ14-MQ30&gt;0), (MQ14-MQ30)*'Eingabe Analyse'!$I$8,0))</f>
        <v>0</v>
      </c>
      <c r="MR26" s="3">
        <f>IF('Eingabe Analyse'!$G$8 = "x",0,IF(AND(MR14&gt;0,MR14-MR30&gt;0), (MR14-MR30)*'Eingabe Analyse'!$I$8,0))</f>
        <v>0</v>
      </c>
      <c r="MS26" s="3">
        <f>IF('Eingabe Analyse'!$G$8 = "x",0,IF(AND(MS14&gt;0,MS14-MS30&gt;0), (MS14-MS30)*'Eingabe Analyse'!$I$8,0))</f>
        <v>0</v>
      </c>
      <c r="MT26" s="3">
        <f>IF('Eingabe Analyse'!$G$8 = "x",0,IF(AND(MT14&gt;0,MT14-MT30&gt;0), (MT14-MT30)*'Eingabe Analyse'!$I$8,0))</f>
        <v>0</v>
      </c>
      <c r="MU26" s="3">
        <f>IF('Eingabe Analyse'!$G$8 = "x",0,IF(AND(MU14&gt;0,MU14-MU30&gt;0), (MU14-MU30)*'Eingabe Analyse'!$I$8,0))</f>
        <v>0</v>
      </c>
      <c r="MV26" s="3">
        <f>IF('Eingabe Analyse'!$G$8 = "x",0,IF(AND(MV14&gt;0,MV14-MV30&gt;0), (MV14-MV30)*'Eingabe Analyse'!$I$8,0))</f>
        <v>0</v>
      </c>
      <c r="MW26" s="3">
        <f>IF('Eingabe Analyse'!$G$8 = "x",0,IF(AND(MW14&gt;0,MW14-MW30&gt;0), (MW14-MW30)*'Eingabe Analyse'!$I$8,0))</f>
        <v>0</v>
      </c>
      <c r="MX26" s="3">
        <f>IF('Eingabe Analyse'!$G$8 = "x",0,IF(AND(MX14&gt;0,MX14-MX30&gt;0), (MX14-MX30)*'Eingabe Analyse'!$I$8,0))</f>
        <v>0</v>
      </c>
      <c r="MY26" s="3">
        <f>IF('Eingabe Analyse'!$G$8 = "x",0,IF(AND(MY14&gt;0,MY14-MY30&gt;0), (MY14-MY30)*'Eingabe Analyse'!$I$8,0))</f>
        <v>0</v>
      </c>
      <c r="MZ26" s="3">
        <f>IF('Eingabe Analyse'!$G$8 = "x",0,IF(AND(MZ14&gt;0,MZ14-MZ30&gt;0), (MZ14-MZ30)*'Eingabe Analyse'!$I$8,0))</f>
        <v>0</v>
      </c>
      <c r="NA26" s="3">
        <f>IF('Eingabe Analyse'!$G$8 = "x",0,IF(AND(NA14&gt;0,NA14-NA30&gt;0), (NA14-NA30)*'Eingabe Analyse'!$I$8,0))</f>
        <v>0</v>
      </c>
      <c r="NB26" s="3">
        <f>IF('Eingabe Analyse'!$G$8 = "x",0,IF(AND(NB14&gt;0,NB14-NB30&gt;0), (NB14-NB30)*'Eingabe Analyse'!$I$8,0))</f>
        <v>0</v>
      </c>
      <c r="NC26" s="3">
        <f>IF('Eingabe Analyse'!$G$8 = "x",0,IF(AND(NC14&gt;0,NC14-NC30&gt;0), (NC14-NC30)*'Eingabe Analyse'!$I$8,0))</f>
        <v>0</v>
      </c>
    </row>
    <row r="27" spans="1:367" s="3" customFormat="1" ht="11.25" x14ac:dyDescent="0.25">
      <c r="A27" s="42">
        <v>0</v>
      </c>
      <c r="B27" s="3" t="s">
        <v>22</v>
      </c>
      <c r="C27" s="3">
        <f>A27+C26-C11</f>
        <v>0</v>
      </c>
      <c r="D27" s="3">
        <f t="shared" ref="D27:BO27" si="573">C27+D26-D11</f>
        <v>0</v>
      </c>
      <c r="E27" s="3">
        <f t="shared" si="573"/>
        <v>0</v>
      </c>
      <c r="F27" s="3">
        <f t="shared" si="573"/>
        <v>0</v>
      </c>
      <c r="G27" s="3">
        <f t="shared" si="573"/>
        <v>0</v>
      </c>
      <c r="H27" s="3">
        <f t="shared" si="573"/>
        <v>0</v>
      </c>
      <c r="I27" s="3">
        <f t="shared" si="573"/>
        <v>0</v>
      </c>
      <c r="J27" s="3">
        <f t="shared" si="573"/>
        <v>0</v>
      </c>
      <c r="K27" s="3">
        <f t="shared" si="573"/>
        <v>0</v>
      </c>
      <c r="L27" s="3">
        <f t="shared" si="573"/>
        <v>0</v>
      </c>
      <c r="M27" s="3">
        <f t="shared" si="573"/>
        <v>0</v>
      </c>
      <c r="N27" s="3">
        <f t="shared" si="573"/>
        <v>0</v>
      </c>
      <c r="O27" s="3">
        <f t="shared" si="573"/>
        <v>0</v>
      </c>
      <c r="P27" s="3">
        <f t="shared" si="573"/>
        <v>0</v>
      </c>
      <c r="Q27" s="3">
        <f t="shared" si="573"/>
        <v>0</v>
      </c>
      <c r="R27" s="3">
        <f t="shared" si="573"/>
        <v>0</v>
      </c>
      <c r="S27" s="3">
        <f t="shared" si="573"/>
        <v>0</v>
      </c>
      <c r="T27" s="3">
        <f t="shared" si="573"/>
        <v>0</v>
      </c>
      <c r="U27" s="3">
        <f t="shared" si="573"/>
        <v>0</v>
      </c>
      <c r="V27" s="3">
        <f t="shared" si="573"/>
        <v>0</v>
      </c>
      <c r="W27" s="3">
        <f t="shared" si="573"/>
        <v>0</v>
      </c>
      <c r="X27" s="3">
        <f t="shared" si="573"/>
        <v>0</v>
      </c>
      <c r="Y27" s="3">
        <f t="shared" si="573"/>
        <v>0</v>
      </c>
      <c r="Z27" s="3">
        <f t="shared" si="573"/>
        <v>0</v>
      </c>
      <c r="AA27" s="3">
        <f t="shared" si="573"/>
        <v>0</v>
      </c>
      <c r="AB27" s="3">
        <f t="shared" si="573"/>
        <v>0</v>
      </c>
      <c r="AC27" s="3">
        <f t="shared" si="573"/>
        <v>0</v>
      </c>
      <c r="AD27" s="3">
        <f t="shared" si="573"/>
        <v>0</v>
      </c>
      <c r="AE27" s="3">
        <f t="shared" si="573"/>
        <v>0</v>
      </c>
      <c r="AF27" s="3">
        <f t="shared" si="573"/>
        <v>0</v>
      </c>
      <c r="AG27" s="3">
        <f t="shared" si="573"/>
        <v>0</v>
      </c>
      <c r="AH27" s="3">
        <f t="shared" si="573"/>
        <v>0</v>
      </c>
      <c r="AI27" s="3">
        <f t="shared" si="573"/>
        <v>0</v>
      </c>
      <c r="AJ27" s="3">
        <f t="shared" si="573"/>
        <v>0</v>
      </c>
      <c r="AK27" s="3">
        <f t="shared" si="573"/>
        <v>0</v>
      </c>
      <c r="AL27" s="3">
        <f t="shared" si="573"/>
        <v>0</v>
      </c>
      <c r="AM27" s="3">
        <f t="shared" si="573"/>
        <v>0</v>
      </c>
      <c r="AN27" s="3">
        <f t="shared" si="573"/>
        <v>0</v>
      </c>
      <c r="AO27" s="3">
        <f t="shared" si="573"/>
        <v>0</v>
      </c>
      <c r="AP27" s="3">
        <f t="shared" si="573"/>
        <v>0</v>
      </c>
      <c r="AQ27" s="3">
        <f t="shared" si="573"/>
        <v>0</v>
      </c>
      <c r="AR27" s="3">
        <f t="shared" si="573"/>
        <v>0</v>
      </c>
      <c r="AS27" s="3">
        <f t="shared" si="573"/>
        <v>0</v>
      </c>
      <c r="AT27" s="3">
        <f t="shared" si="573"/>
        <v>0</v>
      </c>
      <c r="AU27" s="3">
        <f t="shared" si="573"/>
        <v>0</v>
      </c>
      <c r="AV27" s="3">
        <f t="shared" si="573"/>
        <v>0</v>
      </c>
      <c r="AW27" s="3">
        <f t="shared" si="573"/>
        <v>0</v>
      </c>
      <c r="AX27" s="3">
        <f t="shared" si="573"/>
        <v>0</v>
      </c>
      <c r="AY27" s="3">
        <f t="shared" si="573"/>
        <v>0</v>
      </c>
      <c r="AZ27" s="3">
        <f t="shared" si="573"/>
        <v>0</v>
      </c>
      <c r="BA27" s="3">
        <f t="shared" si="573"/>
        <v>0</v>
      </c>
      <c r="BB27" s="3">
        <f t="shared" si="573"/>
        <v>0</v>
      </c>
      <c r="BC27" s="3">
        <f t="shared" si="573"/>
        <v>0</v>
      </c>
      <c r="BD27" s="3">
        <f t="shared" si="573"/>
        <v>0</v>
      </c>
      <c r="BE27" s="3">
        <f t="shared" si="573"/>
        <v>0</v>
      </c>
      <c r="BF27" s="3">
        <f t="shared" si="573"/>
        <v>0</v>
      </c>
      <c r="BG27" s="3">
        <f t="shared" si="573"/>
        <v>0</v>
      </c>
      <c r="BH27" s="3">
        <f t="shared" si="573"/>
        <v>0</v>
      </c>
      <c r="BI27" s="3">
        <f t="shared" si="573"/>
        <v>0</v>
      </c>
      <c r="BJ27" s="3">
        <f t="shared" si="573"/>
        <v>0</v>
      </c>
      <c r="BK27" s="3">
        <f t="shared" si="573"/>
        <v>0</v>
      </c>
      <c r="BL27" s="3">
        <f t="shared" si="573"/>
        <v>0</v>
      </c>
      <c r="BM27" s="3">
        <f t="shared" si="573"/>
        <v>0</v>
      </c>
      <c r="BN27" s="3">
        <f t="shared" si="573"/>
        <v>0</v>
      </c>
      <c r="BO27" s="3">
        <f t="shared" si="573"/>
        <v>0</v>
      </c>
      <c r="BP27" s="3">
        <f t="shared" ref="BP27:EA27" si="574">BO27+BP26-BP11</f>
        <v>0</v>
      </c>
      <c r="BQ27" s="3">
        <f t="shared" si="574"/>
        <v>0</v>
      </c>
      <c r="BR27" s="3">
        <f t="shared" si="574"/>
        <v>0</v>
      </c>
      <c r="BS27" s="3">
        <f t="shared" si="574"/>
        <v>0</v>
      </c>
      <c r="BT27" s="3">
        <f t="shared" si="574"/>
        <v>0</v>
      </c>
      <c r="BU27" s="3">
        <f t="shared" si="574"/>
        <v>0</v>
      </c>
      <c r="BV27" s="3">
        <f t="shared" si="574"/>
        <v>0</v>
      </c>
      <c r="BW27" s="3">
        <f t="shared" si="574"/>
        <v>0</v>
      </c>
      <c r="BX27" s="3">
        <f t="shared" si="574"/>
        <v>0</v>
      </c>
      <c r="BY27" s="3">
        <f t="shared" si="574"/>
        <v>0</v>
      </c>
      <c r="BZ27" s="3">
        <f t="shared" si="574"/>
        <v>0</v>
      </c>
      <c r="CA27" s="3">
        <f t="shared" si="574"/>
        <v>0</v>
      </c>
      <c r="CB27" s="3">
        <f t="shared" si="574"/>
        <v>0</v>
      </c>
      <c r="CC27" s="3">
        <f t="shared" si="574"/>
        <v>0</v>
      </c>
      <c r="CD27" s="3">
        <f t="shared" si="574"/>
        <v>0</v>
      </c>
      <c r="CE27" s="3">
        <f t="shared" si="574"/>
        <v>0</v>
      </c>
      <c r="CF27" s="3">
        <f t="shared" si="574"/>
        <v>0</v>
      </c>
      <c r="CG27" s="3">
        <f t="shared" si="574"/>
        <v>0</v>
      </c>
      <c r="CH27" s="3">
        <f t="shared" si="574"/>
        <v>0</v>
      </c>
      <c r="CI27" s="3">
        <f t="shared" si="574"/>
        <v>0</v>
      </c>
      <c r="CJ27" s="3">
        <f t="shared" si="574"/>
        <v>0</v>
      </c>
      <c r="CK27" s="3">
        <f t="shared" si="574"/>
        <v>0</v>
      </c>
      <c r="CL27" s="3">
        <f t="shared" si="574"/>
        <v>0</v>
      </c>
      <c r="CM27" s="3">
        <f t="shared" si="574"/>
        <v>0</v>
      </c>
      <c r="CN27" s="3">
        <f t="shared" si="574"/>
        <v>0</v>
      </c>
      <c r="CO27" s="3">
        <f t="shared" si="574"/>
        <v>0</v>
      </c>
      <c r="CP27" s="3">
        <f t="shared" si="574"/>
        <v>0</v>
      </c>
      <c r="CQ27" s="3">
        <f t="shared" si="574"/>
        <v>0</v>
      </c>
      <c r="CR27" s="3">
        <f t="shared" si="574"/>
        <v>0</v>
      </c>
      <c r="CS27" s="3">
        <f t="shared" si="574"/>
        <v>0</v>
      </c>
      <c r="CT27" s="3">
        <f t="shared" si="574"/>
        <v>0</v>
      </c>
      <c r="CU27" s="3">
        <f t="shared" si="574"/>
        <v>0</v>
      </c>
      <c r="CV27" s="3">
        <f t="shared" si="574"/>
        <v>0</v>
      </c>
      <c r="CW27" s="3">
        <f t="shared" si="574"/>
        <v>0</v>
      </c>
      <c r="CX27" s="3">
        <f t="shared" si="574"/>
        <v>0</v>
      </c>
      <c r="CY27" s="3">
        <f t="shared" si="574"/>
        <v>0</v>
      </c>
      <c r="CZ27" s="3">
        <f t="shared" si="574"/>
        <v>0</v>
      </c>
      <c r="DA27" s="3">
        <f t="shared" si="574"/>
        <v>0</v>
      </c>
      <c r="DB27" s="3">
        <f t="shared" si="574"/>
        <v>0</v>
      </c>
      <c r="DC27" s="3">
        <f t="shared" si="574"/>
        <v>0</v>
      </c>
      <c r="DD27" s="3">
        <f t="shared" si="574"/>
        <v>0</v>
      </c>
      <c r="DE27" s="3">
        <f t="shared" si="574"/>
        <v>0</v>
      </c>
      <c r="DF27" s="3">
        <f t="shared" si="574"/>
        <v>0</v>
      </c>
      <c r="DG27" s="3">
        <f t="shared" si="574"/>
        <v>0</v>
      </c>
      <c r="DH27" s="3">
        <f t="shared" si="574"/>
        <v>0</v>
      </c>
      <c r="DI27" s="3">
        <f t="shared" si="574"/>
        <v>0</v>
      </c>
      <c r="DJ27" s="3">
        <f t="shared" si="574"/>
        <v>0</v>
      </c>
      <c r="DK27" s="3">
        <f t="shared" si="574"/>
        <v>0</v>
      </c>
      <c r="DL27" s="3">
        <f t="shared" si="574"/>
        <v>0</v>
      </c>
      <c r="DM27" s="3">
        <f t="shared" si="574"/>
        <v>0</v>
      </c>
      <c r="DN27" s="3">
        <f t="shared" si="574"/>
        <v>0</v>
      </c>
      <c r="DO27" s="3">
        <f t="shared" si="574"/>
        <v>0</v>
      </c>
      <c r="DP27" s="3">
        <f t="shared" si="574"/>
        <v>0</v>
      </c>
      <c r="DQ27" s="3">
        <f t="shared" si="574"/>
        <v>0</v>
      </c>
      <c r="DR27" s="3">
        <f t="shared" si="574"/>
        <v>0</v>
      </c>
      <c r="DS27" s="3">
        <f t="shared" si="574"/>
        <v>0</v>
      </c>
      <c r="DT27" s="3">
        <f t="shared" si="574"/>
        <v>0</v>
      </c>
      <c r="DU27" s="3">
        <f t="shared" si="574"/>
        <v>0</v>
      </c>
      <c r="DV27" s="3">
        <f t="shared" si="574"/>
        <v>0</v>
      </c>
      <c r="DW27" s="3">
        <f t="shared" si="574"/>
        <v>0</v>
      </c>
      <c r="DX27" s="3">
        <f t="shared" si="574"/>
        <v>0</v>
      </c>
      <c r="DY27" s="3">
        <f t="shared" si="574"/>
        <v>0</v>
      </c>
      <c r="DZ27" s="3">
        <f t="shared" si="574"/>
        <v>0</v>
      </c>
      <c r="EA27" s="3">
        <f t="shared" si="574"/>
        <v>0</v>
      </c>
      <c r="EB27" s="3">
        <f t="shared" ref="EB27:GM27" si="575">EA27+EB26-EB11</f>
        <v>0</v>
      </c>
      <c r="EC27" s="3">
        <f t="shared" si="575"/>
        <v>0</v>
      </c>
      <c r="ED27" s="3">
        <f t="shared" si="575"/>
        <v>0</v>
      </c>
      <c r="EE27" s="3">
        <f t="shared" si="575"/>
        <v>0</v>
      </c>
      <c r="EF27" s="3">
        <f t="shared" si="575"/>
        <v>0</v>
      </c>
      <c r="EG27" s="3">
        <f t="shared" si="575"/>
        <v>0</v>
      </c>
      <c r="EH27" s="3">
        <f t="shared" si="575"/>
        <v>0</v>
      </c>
      <c r="EI27" s="3">
        <f t="shared" si="575"/>
        <v>0</v>
      </c>
      <c r="EJ27" s="3">
        <f t="shared" si="575"/>
        <v>0</v>
      </c>
      <c r="EK27" s="3">
        <f t="shared" si="575"/>
        <v>0</v>
      </c>
      <c r="EL27" s="3">
        <f t="shared" si="575"/>
        <v>0</v>
      </c>
      <c r="EM27" s="3">
        <f t="shared" si="575"/>
        <v>0</v>
      </c>
      <c r="EN27" s="3">
        <f t="shared" si="575"/>
        <v>0</v>
      </c>
      <c r="EO27" s="3">
        <f t="shared" si="575"/>
        <v>0</v>
      </c>
      <c r="EP27" s="3">
        <f t="shared" si="575"/>
        <v>0</v>
      </c>
      <c r="EQ27" s="3">
        <f t="shared" si="575"/>
        <v>0</v>
      </c>
      <c r="ER27" s="3">
        <f t="shared" si="575"/>
        <v>0</v>
      </c>
      <c r="ES27" s="3">
        <f t="shared" si="575"/>
        <v>0</v>
      </c>
      <c r="ET27" s="3">
        <f t="shared" si="575"/>
        <v>0</v>
      </c>
      <c r="EU27" s="3">
        <f t="shared" si="575"/>
        <v>0</v>
      </c>
      <c r="EV27" s="3">
        <f t="shared" si="575"/>
        <v>0</v>
      </c>
      <c r="EW27" s="3">
        <f t="shared" si="575"/>
        <v>0</v>
      </c>
      <c r="EX27" s="3">
        <f t="shared" si="575"/>
        <v>0</v>
      </c>
      <c r="EY27" s="3">
        <f t="shared" si="575"/>
        <v>0</v>
      </c>
      <c r="EZ27" s="3">
        <f t="shared" si="575"/>
        <v>0</v>
      </c>
      <c r="FA27" s="3">
        <f t="shared" si="575"/>
        <v>0</v>
      </c>
      <c r="FB27" s="3">
        <f t="shared" si="575"/>
        <v>0</v>
      </c>
      <c r="FC27" s="3">
        <f t="shared" si="575"/>
        <v>0</v>
      </c>
      <c r="FD27" s="3">
        <f t="shared" si="575"/>
        <v>0</v>
      </c>
      <c r="FE27" s="3">
        <f t="shared" si="575"/>
        <v>0</v>
      </c>
      <c r="FF27" s="3">
        <f t="shared" si="575"/>
        <v>0</v>
      </c>
      <c r="FG27" s="3">
        <f t="shared" si="575"/>
        <v>0</v>
      </c>
      <c r="FH27" s="3">
        <f t="shared" si="575"/>
        <v>0</v>
      </c>
      <c r="FI27" s="3">
        <f t="shared" si="575"/>
        <v>0</v>
      </c>
      <c r="FJ27" s="3">
        <f t="shared" si="575"/>
        <v>0</v>
      </c>
      <c r="FK27" s="3">
        <f t="shared" si="575"/>
        <v>0</v>
      </c>
      <c r="FL27" s="3">
        <f t="shared" si="575"/>
        <v>0</v>
      </c>
      <c r="FM27" s="3">
        <f t="shared" si="575"/>
        <v>0</v>
      </c>
      <c r="FN27" s="3">
        <f t="shared" si="575"/>
        <v>0</v>
      </c>
      <c r="FO27" s="3">
        <f t="shared" si="575"/>
        <v>0</v>
      </c>
      <c r="FP27" s="3">
        <f t="shared" si="575"/>
        <v>0</v>
      </c>
      <c r="FQ27" s="3">
        <f t="shared" si="575"/>
        <v>0</v>
      </c>
      <c r="FR27" s="3">
        <f t="shared" si="575"/>
        <v>0</v>
      </c>
      <c r="FS27" s="3">
        <f t="shared" si="575"/>
        <v>0</v>
      </c>
      <c r="FT27" s="3">
        <f t="shared" si="575"/>
        <v>0</v>
      </c>
      <c r="FU27" s="3">
        <f t="shared" si="575"/>
        <v>0</v>
      </c>
      <c r="FV27" s="3">
        <f t="shared" si="575"/>
        <v>0</v>
      </c>
      <c r="FW27" s="3">
        <f t="shared" si="575"/>
        <v>0</v>
      </c>
      <c r="FX27" s="3">
        <f t="shared" si="575"/>
        <v>0</v>
      </c>
      <c r="FY27" s="3">
        <f t="shared" si="575"/>
        <v>0</v>
      </c>
      <c r="FZ27" s="3">
        <f t="shared" si="575"/>
        <v>0</v>
      </c>
      <c r="GA27" s="3">
        <f t="shared" si="575"/>
        <v>0</v>
      </c>
      <c r="GB27" s="3">
        <f t="shared" si="575"/>
        <v>0</v>
      </c>
      <c r="GC27" s="3">
        <f t="shared" si="575"/>
        <v>0</v>
      </c>
      <c r="GD27" s="3">
        <f t="shared" si="575"/>
        <v>0</v>
      </c>
      <c r="GE27" s="3">
        <f t="shared" si="575"/>
        <v>0</v>
      </c>
      <c r="GF27" s="3">
        <f t="shared" si="575"/>
        <v>0</v>
      </c>
      <c r="GG27" s="3">
        <f t="shared" si="575"/>
        <v>0</v>
      </c>
      <c r="GH27" s="3">
        <f t="shared" si="575"/>
        <v>0</v>
      </c>
      <c r="GI27" s="3">
        <f t="shared" si="575"/>
        <v>0</v>
      </c>
      <c r="GJ27" s="3">
        <f t="shared" si="575"/>
        <v>0</v>
      </c>
      <c r="GK27" s="3">
        <f t="shared" si="575"/>
        <v>0</v>
      </c>
      <c r="GL27" s="3">
        <f t="shared" si="575"/>
        <v>0</v>
      </c>
      <c r="GM27" s="3">
        <f t="shared" si="575"/>
        <v>0</v>
      </c>
      <c r="GN27" s="3">
        <f t="shared" ref="GN27:IY27" si="576">GM27+GN26-GN11</f>
        <v>0</v>
      </c>
      <c r="GO27" s="3">
        <f t="shared" si="576"/>
        <v>0</v>
      </c>
      <c r="GP27" s="3">
        <f t="shared" si="576"/>
        <v>0</v>
      </c>
      <c r="GQ27" s="3">
        <f t="shared" si="576"/>
        <v>0</v>
      </c>
      <c r="GR27" s="3">
        <f t="shared" si="576"/>
        <v>0</v>
      </c>
      <c r="GS27" s="3">
        <f t="shared" si="576"/>
        <v>0</v>
      </c>
      <c r="GT27" s="3">
        <f t="shared" si="576"/>
        <v>0</v>
      </c>
      <c r="GU27" s="3">
        <f t="shared" si="576"/>
        <v>0</v>
      </c>
      <c r="GV27" s="3">
        <f t="shared" si="576"/>
        <v>0</v>
      </c>
      <c r="GW27" s="3">
        <f t="shared" si="576"/>
        <v>0</v>
      </c>
      <c r="GX27" s="3">
        <f t="shared" si="576"/>
        <v>0</v>
      </c>
      <c r="GY27" s="3">
        <f t="shared" si="576"/>
        <v>0</v>
      </c>
      <c r="GZ27" s="3">
        <f t="shared" si="576"/>
        <v>0</v>
      </c>
      <c r="HA27" s="3">
        <f t="shared" si="576"/>
        <v>0</v>
      </c>
      <c r="HB27" s="3">
        <f t="shared" si="576"/>
        <v>0</v>
      </c>
      <c r="HC27" s="3">
        <f t="shared" si="576"/>
        <v>0</v>
      </c>
      <c r="HD27" s="3">
        <f t="shared" si="576"/>
        <v>0</v>
      </c>
      <c r="HE27" s="3">
        <f t="shared" si="576"/>
        <v>0</v>
      </c>
      <c r="HF27" s="3">
        <f t="shared" si="576"/>
        <v>0</v>
      </c>
      <c r="HG27" s="3">
        <f t="shared" si="576"/>
        <v>0</v>
      </c>
      <c r="HH27" s="3">
        <f t="shared" si="576"/>
        <v>0</v>
      </c>
      <c r="HI27" s="3">
        <f t="shared" si="576"/>
        <v>0</v>
      </c>
      <c r="HJ27" s="3">
        <f t="shared" si="576"/>
        <v>0</v>
      </c>
      <c r="HK27" s="3">
        <f t="shared" si="576"/>
        <v>0</v>
      </c>
      <c r="HL27" s="3">
        <f t="shared" si="576"/>
        <v>0</v>
      </c>
      <c r="HM27" s="3">
        <f t="shared" si="576"/>
        <v>0</v>
      </c>
      <c r="HN27" s="3">
        <f t="shared" si="576"/>
        <v>0</v>
      </c>
      <c r="HO27" s="3">
        <f t="shared" si="576"/>
        <v>0</v>
      </c>
      <c r="HP27" s="3">
        <f t="shared" si="576"/>
        <v>0</v>
      </c>
      <c r="HQ27" s="3">
        <f t="shared" si="576"/>
        <v>0</v>
      </c>
      <c r="HR27" s="3">
        <f t="shared" si="576"/>
        <v>0</v>
      </c>
      <c r="HS27" s="3">
        <f t="shared" si="576"/>
        <v>0</v>
      </c>
      <c r="HT27" s="3">
        <f t="shared" si="576"/>
        <v>0</v>
      </c>
      <c r="HU27" s="3">
        <f t="shared" si="576"/>
        <v>0</v>
      </c>
      <c r="HV27" s="3">
        <f t="shared" si="576"/>
        <v>0</v>
      </c>
      <c r="HW27" s="3">
        <f t="shared" si="576"/>
        <v>0</v>
      </c>
      <c r="HX27" s="3">
        <f t="shared" si="576"/>
        <v>0</v>
      </c>
      <c r="HY27" s="3">
        <f t="shared" si="576"/>
        <v>0</v>
      </c>
      <c r="HZ27" s="3">
        <f t="shared" si="576"/>
        <v>0</v>
      </c>
      <c r="IA27" s="3">
        <f t="shared" si="576"/>
        <v>0</v>
      </c>
      <c r="IB27" s="3">
        <f t="shared" si="576"/>
        <v>0</v>
      </c>
      <c r="IC27" s="3">
        <f t="shared" si="576"/>
        <v>0</v>
      </c>
      <c r="ID27" s="3">
        <f t="shared" si="576"/>
        <v>0</v>
      </c>
      <c r="IE27" s="3">
        <f t="shared" si="576"/>
        <v>0</v>
      </c>
      <c r="IF27" s="3">
        <f t="shared" si="576"/>
        <v>0</v>
      </c>
      <c r="IG27" s="3">
        <f t="shared" si="576"/>
        <v>0</v>
      </c>
      <c r="IH27" s="3">
        <f t="shared" si="576"/>
        <v>0</v>
      </c>
      <c r="II27" s="3">
        <f t="shared" si="576"/>
        <v>0</v>
      </c>
      <c r="IJ27" s="3">
        <f t="shared" si="576"/>
        <v>0</v>
      </c>
      <c r="IK27" s="3">
        <f t="shared" si="576"/>
        <v>0</v>
      </c>
      <c r="IL27" s="3">
        <f t="shared" si="576"/>
        <v>0</v>
      </c>
      <c r="IM27" s="3">
        <f t="shared" si="576"/>
        <v>0</v>
      </c>
      <c r="IN27" s="3">
        <f t="shared" si="576"/>
        <v>0</v>
      </c>
      <c r="IO27" s="3">
        <f t="shared" si="576"/>
        <v>0</v>
      </c>
      <c r="IP27" s="3">
        <f t="shared" si="576"/>
        <v>0</v>
      </c>
      <c r="IQ27" s="3">
        <f t="shared" si="576"/>
        <v>0</v>
      </c>
      <c r="IR27" s="3">
        <f t="shared" si="576"/>
        <v>0</v>
      </c>
      <c r="IS27" s="3">
        <f t="shared" si="576"/>
        <v>0</v>
      </c>
      <c r="IT27" s="3">
        <f t="shared" si="576"/>
        <v>0</v>
      </c>
      <c r="IU27" s="3">
        <f t="shared" si="576"/>
        <v>0</v>
      </c>
      <c r="IV27" s="3">
        <f t="shared" si="576"/>
        <v>0</v>
      </c>
      <c r="IW27" s="3">
        <f t="shared" si="576"/>
        <v>0</v>
      </c>
      <c r="IX27" s="3">
        <f t="shared" si="576"/>
        <v>0</v>
      </c>
      <c r="IY27" s="3">
        <f t="shared" si="576"/>
        <v>0</v>
      </c>
      <c r="IZ27" s="3">
        <f t="shared" ref="IZ27:LK27" si="577">IY27+IZ26-IZ11</f>
        <v>0</v>
      </c>
      <c r="JA27" s="3">
        <f t="shared" si="577"/>
        <v>0</v>
      </c>
      <c r="JB27" s="3">
        <f t="shared" si="577"/>
        <v>0</v>
      </c>
      <c r="JC27" s="3">
        <f t="shared" si="577"/>
        <v>0</v>
      </c>
      <c r="JD27" s="3">
        <f t="shared" si="577"/>
        <v>0</v>
      </c>
      <c r="JE27" s="3">
        <f t="shared" si="577"/>
        <v>0</v>
      </c>
      <c r="JF27" s="3">
        <f t="shared" si="577"/>
        <v>0</v>
      </c>
      <c r="JG27" s="3">
        <f t="shared" si="577"/>
        <v>0</v>
      </c>
      <c r="JH27" s="3">
        <f t="shared" si="577"/>
        <v>0</v>
      </c>
      <c r="JI27" s="3">
        <f t="shared" si="577"/>
        <v>0</v>
      </c>
      <c r="JJ27" s="3">
        <f t="shared" si="577"/>
        <v>0</v>
      </c>
      <c r="JK27" s="3">
        <f t="shared" si="577"/>
        <v>0</v>
      </c>
      <c r="JL27" s="3">
        <f t="shared" si="577"/>
        <v>0</v>
      </c>
      <c r="JM27" s="3">
        <f t="shared" si="577"/>
        <v>0</v>
      </c>
      <c r="JN27" s="3">
        <f t="shared" si="577"/>
        <v>0</v>
      </c>
      <c r="JO27" s="3">
        <f t="shared" si="577"/>
        <v>0</v>
      </c>
      <c r="JP27" s="3">
        <f t="shared" si="577"/>
        <v>0</v>
      </c>
      <c r="JQ27" s="3">
        <f t="shared" si="577"/>
        <v>0</v>
      </c>
      <c r="JR27" s="3">
        <f t="shared" si="577"/>
        <v>0</v>
      </c>
      <c r="JS27" s="3">
        <f t="shared" si="577"/>
        <v>0</v>
      </c>
      <c r="JT27" s="3">
        <f t="shared" si="577"/>
        <v>0</v>
      </c>
      <c r="JU27" s="3">
        <f t="shared" si="577"/>
        <v>0</v>
      </c>
      <c r="JV27" s="3">
        <f t="shared" si="577"/>
        <v>0</v>
      </c>
      <c r="JW27" s="3">
        <f t="shared" si="577"/>
        <v>0</v>
      </c>
      <c r="JX27" s="3">
        <f t="shared" si="577"/>
        <v>0</v>
      </c>
      <c r="JY27" s="3">
        <f t="shared" si="577"/>
        <v>0</v>
      </c>
      <c r="JZ27" s="3">
        <f t="shared" si="577"/>
        <v>0</v>
      </c>
      <c r="KA27" s="3">
        <f t="shared" si="577"/>
        <v>0</v>
      </c>
      <c r="KB27" s="3">
        <f t="shared" si="577"/>
        <v>0</v>
      </c>
      <c r="KC27" s="3">
        <f t="shared" si="577"/>
        <v>0</v>
      </c>
      <c r="KD27" s="3">
        <f t="shared" si="577"/>
        <v>0</v>
      </c>
      <c r="KE27" s="3">
        <f t="shared" si="577"/>
        <v>0</v>
      </c>
      <c r="KF27" s="3">
        <f t="shared" si="577"/>
        <v>0</v>
      </c>
      <c r="KG27" s="3">
        <f t="shared" si="577"/>
        <v>0</v>
      </c>
      <c r="KH27" s="3">
        <f t="shared" si="577"/>
        <v>0</v>
      </c>
      <c r="KI27" s="3">
        <f t="shared" si="577"/>
        <v>0</v>
      </c>
      <c r="KJ27" s="3">
        <f t="shared" si="577"/>
        <v>0</v>
      </c>
      <c r="KK27" s="3">
        <f t="shared" si="577"/>
        <v>0</v>
      </c>
      <c r="KL27" s="3">
        <f t="shared" si="577"/>
        <v>0</v>
      </c>
      <c r="KM27" s="3">
        <f t="shared" si="577"/>
        <v>0</v>
      </c>
      <c r="KN27" s="3">
        <f t="shared" si="577"/>
        <v>0</v>
      </c>
      <c r="KO27" s="3">
        <f t="shared" si="577"/>
        <v>0</v>
      </c>
      <c r="KP27" s="3">
        <f t="shared" si="577"/>
        <v>0</v>
      </c>
      <c r="KQ27" s="3">
        <f t="shared" si="577"/>
        <v>0</v>
      </c>
      <c r="KR27" s="3">
        <f t="shared" si="577"/>
        <v>0</v>
      </c>
      <c r="KS27" s="3">
        <f t="shared" si="577"/>
        <v>0</v>
      </c>
      <c r="KT27" s="3">
        <f t="shared" si="577"/>
        <v>0</v>
      </c>
      <c r="KU27" s="3">
        <f t="shared" si="577"/>
        <v>0</v>
      </c>
      <c r="KV27" s="3">
        <f t="shared" si="577"/>
        <v>0</v>
      </c>
      <c r="KW27" s="3">
        <f t="shared" si="577"/>
        <v>0</v>
      </c>
      <c r="KX27" s="3">
        <f t="shared" si="577"/>
        <v>0</v>
      </c>
      <c r="KY27" s="3">
        <f t="shared" si="577"/>
        <v>0</v>
      </c>
      <c r="KZ27" s="3">
        <f t="shared" si="577"/>
        <v>0</v>
      </c>
      <c r="LA27" s="3">
        <f t="shared" si="577"/>
        <v>0</v>
      </c>
      <c r="LB27" s="3">
        <f t="shared" si="577"/>
        <v>0</v>
      </c>
      <c r="LC27" s="3">
        <f t="shared" si="577"/>
        <v>0</v>
      </c>
      <c r="LD27" s="3">
        <f t="shared" si="577"/>
        <v>0</v>
      </c>
      <c r="LE27" s="3">
        <f t="shared" si="577"/>
        <v>0</v>
      </c>
      <c r="LF27" s="3">
        <f t="shared" si="577"/>
        <v>0</v>
      </c>
      <c r="LG27" s="3">
        <f t="shared" si="577"/>
        <v>0</v>
      </c>
      <c r="LH27" s="3">
        <f t="shared" si="577"/>
        <v>0</v>
      </c>
      <c r="LI27" s="3">
        <f t="shared" si="577"/>
        <v>0</v>
      </c>
      <c r="LJ27" s="3">
        <f t="shared" si="577"/>
        <v>0</v>
      </c>
      <c r="LK27" s="3">
        <f t="shared" si="577"/>
        <v>0</v>
      </c>
      <c r="LL27" s="3">
        <f t="shared" ref="LL27:NC27" si="578">LK27+LL26-LL11</f>
        <v>0</v>
      </c>
      <c r="LM27" s="3">
        <f t="shared" si="578"/>
        <v>0</v>
      </c>
      <c r="LN27" s="3">
        <f t="shared" si="578"/>
        <v>0</v>
      </c>
      <c r="LO27" s="3">
        <f t="shared" si="578"/>
        <v>0</v>
      </c>
      <c r="LP27" s="3">
        <f t="shared" si="578"/>
        <v>0</v>
      </c>
      <c r="LQ27" s="3">
        <f t="shared" si="578"/>
        <v>0</v>
      </c>
      <c r="LR27" s="3">
        <f t="shared" si="578"/>
        <v>0</v>
      </c>
      <c r="LS27" s="3">
        <f t="shared" si="578"/>
        <v>0</v>
      </c>
      <c r="LT27" s="3">
        <f t="shared" si="578"/>
        <v>0</v>
      </c>
      <c r="LU27" s="3">
        <f t="shared" si="578"/>
        <v>0</v>
      </c>
      <c r="LV27" s="3">
        <f t="shared" si="578"/>
        <v>0</v>
      </c>
      <c r="LW27" s="3">
        <f t="shared" si="578"/>
        <v>0</v>
      </c>
      <c r="LX27" s="3">
        <f t="shared" si="578"/>
        <v>0</v>
      </c>
      <c r="LY27" s="3">
        <f t="shared" si="578"/>
        <v>0</v>
      </c>
      <c r="LZ27" s="3">
        <f t="shared" si="578"/>
        <v>0</v>
      </c>
      <c r="MA27" s="3">
        <f t="shared" si="578"/>
        <v>0</v>
      </c>
      <c r="MB27" s="3">
        <f t="shared" si="578"/>
        <v>0</v>
      </c>
      <c r="MC27" s="3">
        <f t="shared" si="578"/>
        <v>0</v>
      </c>
      <c r="MD27" s="3">
        <f t="shared" si="578"/>
        <v>0</v>
      </c>
      <c r="ME27" s="3">
        <f t="shared" si="578"/>
        <v>0</v>
      </c>
      <c r="MF27" s="3">
        <f t="shared" si="578"/>
        <v>0</v>
      </c>
      <c r="MG27" s="3">
        <f t="shared" si="578"/>
        <v>0</v>
      </c>
      <c r="MH27" s="3">
        <f t="shared" si="578"/>
        <v>0</v>
      </c>
      <c r="MI27" s="3">
        <f t="shared" si="578"/>
        <v>0</v>
      </c>
      <c r="MJ27" s="3">
        <f t="shared" si="578"/>
        <v>0</v>
      </c>
      <c r="MK27" s="3">
        <f t="shared" si="578"/>
        <v>0</v>
      </c>
      <c r="ML27" s="3">
        <f t="shared" si="578"/>
        <v>0</v>
      </c>
      <c r="MM27" s="3">
        <f t="shared" si="578"/>
        <v>0</v>
      </c>
      <c r="MN27" s="3">
        <f t="shared" si="578"/>
        <v>0</v>
      </c>
      <c r="MO27" s="3">
        <f t="shared" si="578"/>
        <v>0</v>
      </c>
      <c r="MP27" s="3">
        <f t="shared" si="578"/>
        <v>0</v>
      </c>
      <c r="MQ27" s="3">
        <f t="shared" si="578"/>
        <v>0</v>
      </c>
      <c r="MR27" s="3">
        <f t="shared" si="578"/>
        <v>0</v>
      </c>
      <c r="MS27" s="3">
        <f t="shared" si="578"/>
        <v>0</v>
      </c>
      <c r="MT27" s="3">
        <f t="shared" si="578"/>
        <v>0</v>
      </c>
      <c r="MU27" s="3">
        <f t="shared" si="578"/>
        <v>0</v>
      </c>
      <c r="MV27" s="3">
        <f t="shared" si="578"/>
        <v>0</v>
      </c>
      <c r="MW27" s="3">
        <f t="shared" si="578"/>
        <v>0</v>
      </c>
      <c r="MX27" s="3">
        <f t="shared" si="578"/>
        <v>0</v>
      </c>
      <c r="MY27" s="3">
        <f t="shared" si="578"/>
        <v>0</v>
      </c>
      <c r="MZ27" s="3">
        <f t="shared" si="578"/>
        <v>0</v>
      </c>
      <c r="NA27" s="3">
        <f t="shared" si="578"/>
        <v>0</v>
      </c>
      <c r="NB27" s="3">
        <f t="shared" si="578"/>
        <v>0</v>
      </c>
      <c r="NC27" s="3">
        <f t="shared" si="578"/>
        <v>0</v>
      </c>
    </row>
    <row r="28" spans="1:367" s="3" customFormat="1" ht="11.25" x14ac:dyDescent="0.25">
      <c r="A28" s="42"/>
    </row>
    <row r="29" spans="1:367" s="3" customFormat="1" ht="11.25" x14ac:dyDescent="0.25">
      <c r="A29" s="42"/>
      <c r="B29" s="10" t="s">
        <v>2</v>
      </c>
    </row>
    <row r="30" spans="1:367" s="3" customFormat="1" ht="11.25" x14ac:dyDescent="0.25">
      <c r="A30" s="42"/>
      <c r="B30" s="3" t="s">
        <v>43</v>
      </c>
      <c r="C30" s="3">
        <f>IF(A32&lt;'Eingabe Analyse'!$D$9*24,'Eingabe Analyse'!$D$9*24-A32,0)/'Eingabe Analyse'!$I$9</f>
        <v>294.29999999999995</v>
      </c>
      <c r="D30" s="3">
        <f>IF(C32&lt;'Eingabe Analyse'!$D$9*24,'Eingabe Analyse'!$D$9*24-C32,0)/'Eingabe Analyse'!$I$9</f>
        <v>0</v>
      </c>
      <c r="E30" s="3">
        <f>IF(D32&lt;'Eingabe Analyse'!$D$9*24,'Eingabe Analyse'!$D$9*24-D32,0)/'Eingabe Analyse'!$I$9</f>
        <v>0</v>
      </c>
      <c r="F30" s="3">
        <f>IF(E32&lt;'Eingabe Analyse'!$D$9*24,'Eingabe Analyse'!$D$9*24-E32,0)/'Eingabe Analyse'!$I$9</f>
        <v>83.832000000000193</v>
      </c>
      <c r="G30" s="3">
        <f>IF(F32&lt;'Eingabe Analyse'!$D$9*24,'Eingabe Analyse'!$D$9*24-F32,0)/'Eingabe Analyse'!$I$9</f>
        <v>0</v>
      </c>
      <c r="H30" s="3">
        <f>IF(G32&lt;'Eingabe Analyse'!$D$9*24,'Eingabe Analyse'!$D$9*24-G32,0)/'Eingabe Analyse'!$I$9</f>
        <v>0</v>
      </c>
      <c r="I30" s="3">
        <f>IF(H32&lt;'Eingabe Analyse'!$D$9*24,'Eingabe Analyse'!$D$9*24-H32,0)/'Eingabe Analyse'!$I$9</f>
        <v>0</v>
      </c>
      <c r="J30" s="3">
        <f>IF(I32&lt;'Eingabe Analyse'!$D$9*24,'Eingabe Analyse'!$D$9*24-I32,0)/'Eingabe Analyse'!$I$9</f>
        <v>21.332000000000164</v>
      </c>
      <c r="K30" s="3">
        <f>IF(J32&lt;'Eingabe Analyse'!$D$9*24,'Eingabe Analyse'!$D$9*24-J32,0)/'Eingabe Analyse'!$I$9</f>
        <v>0</v>
      </c>
      <c r="L30" s="3">
        <f>IF(K32&lt;'Eingabe Analyse'!$D$9*24,'Eingabe Analyse'!$D$9*24-K32,0)/'Eingabe Analyse'!$I$9</f>
        <v>0</v>
      </c>
      <c r="M30" s="3">
        <f>IF(L32&lt;'Eingabe Analyse'!$D$9*24,'Eingabe Analyse'!$D$9*24-L32,0)/'Eingabe Analyse'!$I$9</f>
        <v>294.29999999999995</v>
      </c>
      <c r="N30" s="3">
        <f>IF(M32&lt;'Eingabe Analyse'!$D$9*24,'Eingabe Analyse'!$D$9*24-M32,0)/'Eingabe Analyse'!$I$9</f>
        <v>294.29999999999995</v>
      </c>
      <c r="O30" s="3">
        <f>IF(N32&lt;'Eingabe Analyse'!$D$9*24,'Eingabe Analyse'!$D$9*24-N32,0)/'Eingabe Analyse'!$I$9</f>
        <v>0</v>
      </c>
      <c r="P30" s="3">
        <f>IF(O32&lt;'Eingabe Analyse'!$D$9*24,'Eingabe Analyse'!$D$9*24-O32,0)/'Eingabe Analyse'!$I$9</f>
        <v>0</v>
      </c>
      <c r="Q30" s="3">
        <f>IF(P32&lt;'Eingabe Analyse'!$D$9*24,'Eingabe Analyse'!$D$9*24-P32,0)/'Eingabe Analyse'!$I$9</f>
        <v>0</v>
      </c>
      <c r="R30" s="3">
        <f>IF(Q32&lt;'Eingabe Analyse'!$D$9*24,'Eingabe Analyse'!$D$9*24-Q32,0)/'Eingabe Analyse'!$I$9</f>
        <v>0</v>
      </c>
      <c r="S30" s="3">
        <f>IF(R32&lt;'Eingabe Analyse'!$D$9*24,'Eingabe Analyse'!$D$9*24-R32,0)/'Eingabe Analyse'!$I$9</f>
        <v>0</v>
      </c>
      <c r="T30" s="3">
        <f>IF(S32&lt;'Eingabe Analyse'!$D$9*24,'Eingabe Analyse'!$D$9*24-S32,0)/'Eingabe Analyse'!$I$9</f>
        <v>0</v>
      </c>
      <c r="U30" s="3">
        <f>IF(T32&lt;'Eingabe Analyse'!$D$9*24,'Eingabe Analyse'!$D$9*24-T32,0)/'Eingabe Analyse'!$I$9</f>
        <v>221.33200000000019</v>
      </c>
      <c r="V30" s="3">
        <f>IF(U32&lt;'Eingabe Analyse'!$D$9*24,'Eingabe Analyse'!$D$9*24-U32,0)/'Eingabe Analyse'!$I$9</f>
        <v>294.29999999999995</v>
      </c>
      <c r="W30" s="3">
        <f>IF(V32&lt;'Eingabe Analyse'!$D$9*24,'Eingabe Analyse'!$D$9*24-V32,0)/'Eingabe Analyse'!$I$9</f>
        <v>294.29999999999995</v>
      </c>
      <c r="X30" s="3">
        <f>IF(W32&lt;'Eingabe Analyse'!$D$9*24,'Eingabe Analyse'!$D$9*24-W32,0)/'Eingabe Analyse'!$I$9</f>
        <v>294.29999999999995</v>
      </c>
      <c r="Y30" s="3">
        <f>IF(X32&lt;'Eingabe Analyse'!$D$9*24,'Eingabe Analyse'!$D$9*24-X32,0)/'Eingabe Analyse'!$I$9</f>
        <v>294.29999999999995</v>
      </c>
      <c r="Z30" s="3">
        <f>IF(Y32&lt;'Eingabe Analyse'!$D$9*24,'Eingabe Analyse'!$D$9*24-Y32,0)/'Eingabe Analyse'!$I$9</f>
        <v>294.29999999999995</v>
      </c>
      <c r="AA30" s="3">
        <f>IF(Z32&lt;'Eingabe Analyse'!$D$9*24,'Eingabe Analyse'!$D$9*24-Z32,0)/'Eingabe Analyse'!$I$9</f>
        <v>294.29999999999995</v>
      </c>
      <c r="AB30" s="3">
        <f>IF(AA32&lt;'Eingabe Analyse'!$D$9*24,'Eingabe Analyse'!$D$9*24-AA32,0)/'Eingabe Analyse'!$I$9</f>
        <v>294.29999999999995</v>
      </c>
      <c r="AC30" s="3">
        <f>IF(AB32&lt;'Eingabe Analyse'!$D$9*24,'Eingabe Analyse'!$D$9*24-AB32,0)/'Eingabe Analyse'!$I$9</f>
        <v>141.36560000000011</v>
      </c>
      <c r="AD30" s="3">
        <f>IF(AC32&lt;'Eingabe Analyse'!$D$9*24,'Eingabe Analyse'!$D$9*24-AC32,0)/'Eingabe Analyse'!$I$9</f>
        <v>0</v>
      </c>
      <c r="AE30" s="3">
        <f>IF(AD32&lt;'Eingabe Analyse'!$D$9*24,'Eingabe Analyse'!$D$9*24-AD32,0)/'Eingabe Analyse'!$I$9</f>
        <v>21.332000000000164</v>
      </c>
      <c r="AF30" s="3">
        <f>IF(AE32&lt;'Eingabe Analyse'!$D$9*24,'Eingabe Analyse'!$D$9*24-AE32,0)/'Eingabe Analyse'!$I$9</f>
        <v>205.16400000000033</v>
      </c>
      <c r="AG30" s="3">
        <f>IF(AF32&lt;'Eingabe Analyse'!$D$9*24,'Eingabe Analyse'!$D$9*24-AF32,0)/'Eingabe Analyse'!$I$9</f>
        <v>276.49600000000049</v>
      </c>
      <c r="AH30" s="3">
        <f>IF(AG32&lt;'Eingabe Analyse'!$D$9*24,'Eingabe Analyse'!$D$9*24-AG32,0)/'Eingabe Analyse'!$I$9</f>
        <v>294.29999999999995</v>
      </c>
      <c r="AI30" s="3">
        <f>IF(AH32&lt;'Eingabe Analyse'!$D$9*24,'Eingabe Analyse'!$D$9*24-AH32,0)/'Eingabe Analyse'!$I$9</f>
        <v>294.29999999999995</v>
      </c>
      <c r="AJ30" s="3">
        <f>IF(AI32&lt;'Eingabe Analyse'!$D$9*24,'Eingabe Analyse'!$D$9*24-AI32,0)/'Eingabe Analyse'!$I$9</f>
        <v>294.29999999999995</v>
      </c>
      <c r="AK30" s="3">
        <f>IF(AJ32&lt;'Eingabe Analyse'!$D$9*24,'Eingabe Analyse'!$D$9*24-AJ32,0)/'Eingabe Analyse'!$I$9</f>
        <v>191.36560000000009</v>
      </c>
      <c r="AL30" s="3">
        <f>IF(AK32&lt;'Eingabe Analyse'!$D$9*24,'Eingabe Analyse'!$D$9*24-AK32,0)/'Eingabe Analyse'!$I$9</f>
        <v>168.43120000000022</v>
      </c>
      <c r="AM30" s="3">
        <f>IF(AL32&lt;'Eingabe Analyse'!$D$9*24,'Eingabe Analyse'!$D$9*24-AL32,0)/'Eingabe Analyse'!$I$9</f>
        <v>294.29999999999995</v>
      </c>
      <c r="AN30" s="3">
        <f>IF(AM32&lt;'Eingabe Analyse'!$D$9*24,'Eingabe Analyse'!$D$9*24-AM32,0)/'Eingabe Analyse'!$I$9</f>
        <v>294.29999999999995</v>
      </c>
      <c r="AO30" s="3">
        <f>IF(AN32&lt;'Eingabe Analyse'!$D$9*24,'Eingabe Analyse'!$D$9*24-AN32,0)/'Eingabe Analyse'!$I$9</f>
        <v>241.36560000000011</v>
      </c>
      <c r="AP30" s="3">
        <f>IF(AO32&lt;'Eingabe Analyse'!$D$9*24,'Eingabe Analyse'!$D$9*24-AO32,0)/'Eingabe Analyse'!$I$9</f>
        <v>0</v>
      </c>
      <c r="AQ30" s="3">
        <f>IF(AP32&lt;'Eingabe Analyse'!$D$9*24,'Eingabe Analyse'!$D$9*24-AP32,0)/'Eingabe Analyse'!$I$9</f>
        <v>0</v>
      </c>
      <c r="AR30" s="3">
        <f>IF(AQ32&lt;'Eingabe Analyse'!$D$9*24,'Eingabe Analyse'!$D$9*24-AQ32,0)/'Eingabe Analyse'!$I$9</f>
        <v>0</v>
      </c>
      <c r="AS30" s="3">
        <f>IF(AR32&lt;'Eingabe Analyse'!$D$9*24,'Eingabe Analyse'!$D$9*24-AR32,0)/'Eingabe Analyse'!$I$9</f>
        <v>0</v>
      </c>
      <c r="AT30" s="3">
        <f>IF(AS32&lt;'Eingabe Analyse'!$D$9*24,'Eingabe Analyse'!$D$9*24-AS32,0)/'Eingabe Analyse'!$I$9</f>
        <v>8.8320000000001642</v>
      </c>
      <c r="AU30" s="3">
        <f>IF(AT32&lt;'Eingabe Analyse'!$D$9*24,'Eingabe Analyse'!$D$9*24-AT32,0)/'Eingabe Analyse'!$I$9</f>
        <v>5.8976000000003026</v>
      </c>
      <c r="AV30" s="3">
        <f>IF(AU32&lt;'Eingabe Analyse'!$D$9*24,'Eingabe Analyse'!$D$9*24-AU32,0)/'Eingabe Analyse'!$I$9</f>
        <v>264.72960000000046</v>
      </c>
      <c r="AW30" s="3">
        <f>IF(AV32&lt;'Eingabe Analyse'!$D$9*24,'Eingabe Analyse'!$D$9*24-AV32,0)/'Eingabe Analyse'!$I$9</f>
        <v>294.29999999999995</v>
      </c>
      <c r="AX30" s="3">
        <f>IF(AW32&lt;'Eingabe Analyse'!$D$9*24,'Eingabe Analyse'!$D$9*24-AW32,0)/'Eingabe Analyse'!$I$9</f>
        <v>41.3656000000001</v>
      </c>
      <c r="AY30" s="3">
        <f>IF(AX32&lt;'Eingabe Analyse'!$D$9*24,'Eingabe Analyse'!$D$9*24-AX32,0)/'Eingabe Analyse'!$I$9</f>
        <v>0</v>
      </c>
      <c r="AZ30" s="3">
        <f>IF(AY32&lt;'Eingabe Analyse'!$D$9*24,'Eingabe Analyse'!$D$9*24-AY32,0)/'Eingabe Analyse'!$I$9</f>
        <v>58.832000000000164</v>
      </c>
      <c r="BA30" s="3">
        <f>IF(AZ32&lt;'Eingabe Analyse'!$D$9*24,'Eingabe Analyse'!$D$9*24-AZ32,0)/'Eingabe Analyse'!$I$9</f>
        <v>0</v>
      </c>
      <c r="BB30" s="3">
        <f>IF(BA32&lt;'Eingabe Analyse'!$D$9*24,'Eingabe Analyse'!$D$9*24-BA32,0)/'Eingabe Analyse'!$I$9</f>
        <v>46.332000000000164</v>
      </c>
      <c r="BC30" s="3">
        <f>IF(BB32&lt;'Eingabe Analyse'!$D$9*24,'Eingabe Analyse'!$D$9*24-BB32,0)/'Eingabe Analyse'!$I$9</f>
        <v>67.664000000000328</v>
      </c>
      <c r="BD30" s="3">
        <f>IF(BC32&lt;'Eingabe Analyse'!$D$9*24,'Eingabe Analyse'!$D$9*24-BC32,0)/'Eingabe Analyse'!$I$9</f>
        <v>276.49600000000049</v>
      </c>
      <c r="BE30" s="3">
        <f>IF(BD32&lt;'Eingabe Analyse'!$D$9*24,'Eingabe Analyse'!$D$9*24-BD32,0)/'Eingabe Analyse'!$I$9</f>
        <v>143.5616000000006</v>
      </c>
      <c r="BF30" s="3">
        <f>IF(BE32&lt;'Eingabe Analyse'!$D$9*24,'Eingabe Analyse'!$D$9*24-BE32,0)/'Eingabe Analyse'!$I$9</f>
        <v>20.627200000000734</v>
      </c>
      <c r="BG30" s="3">
        <f>IF(BF32&lt;'Eingabe Analyse'!$D$9*24,'Eingabe Analyse'!$D$9*24-BF32,0)/'Eingabe Analyse'!$I$9</f>
        <v>166.95920000000089</v>
      </c>
      <c r="BH30" s="3">
        <f>IF(BG32&lt;'Eingabe Analyse'!$D$9*24,'Eingabe Analyse'!$D$9*24-BG32,0)/'Eingabe Analyse'!$I$9</f>
        <v>294.29999999999995</v>
      </c>
      <c r="BI30" s="3">
        <f>IF(BH32&lt;'Eingabe Analyse'!$D$9*24,'Eingabe Analyse'!$D$9*24-BH32,0)/'Eingabe Analyse'!$I$9</f>
        <v>294.29999999999995</v>
      </c>
      <c r="BJ30" s="3">
        <f>IF(BI32&lt;'Eingabe Analyse'!$D$9*24,'Eingabe Analyse'!$D$9*24-BI32,0)/'Eingabe Analyse'!$I$9</f>
        <v>151.36560000000011</v>
      </c>
      <c r="BK30" s="3">
        <f>IF(BJ32&lt;'Eingabe Analyse'!$D$9*24,'Eingabe Analyse'!$D$9*24-BJ32,0)/'Eingabe Analyse'!$I$9</f>
        <v>294.29999999999995</v>
      </c>
      <c r="BL30" s="3">
        <f>IF(BK32&lt;'Eingabe Analyse'!$D$9*24,'Eingabe Analyse'!$D$9*24-BK32,0)/'Eingabe Analyse'!$I$9</f>
        <v>241.36560000000011</v>
      </c>
      <c r="BM30" s="3">
        <f>IF(BL32&lt;'Eingabe Analyse'!$D$9*24,'Eingabe Analyse'!$D$9*24-BL32,0)/'Eingabe Analyse'!$I$9</f>
        <v>0</v>
      </c>
      <c r="BN30" s="3">
        <f>IF(BM32&lt;'Eingabe Analyse'!$D$9*24,'Eingabe Analyse'!$D$9*24-BM32,0)/'Eingabe Analyse'!$I$9</f>
        <v>0</v>
      </c>
      <c r="BO30" s="3">
        <f>IF(BN32&lt;'Eingabe Analyse'!$D$9*24,'Eingabe Analyse'!$D$9*24-BN32,0)/'Eingabe Analyse'!$I$9</f>
        <v>0</v>
      </c>
      <c r="BP30" s="3">
        <f>IF(BO32&lt;'Eingabe Analyse'!$D$9*24,'Eingabe Analyse'!$D$9*24-BO32,0)/'Eingabe Analyse'!$I$9</f>
        <v>0</v>
      </c>
      <c r="BQ30" s="3">
        <f>IF(BP32&lt;'Eingabe Analyse'!$D$9*24,'Eingabe Analyse'!$D$9*24-BP32,0)/'Eingabe Analyse'!$I$9</f>
        <v>0</v>
      </c>
      <c r="BR30" s="3">
        <f>IF(BQ32&lt;'Eingabe Analyse'!$D$9*24,'Eingabe Analyse'!$D$9*24-BQ32,0)/'Eingabe Analyse'!$I$9</f>
        <v>0</v>
      </c>
      <c r="BS30" s="3">
        <f>IF(BR32&lt;'Eingabe Analyse'!$D$9*24,'Eingabe Analyse'!$D$9*24-BR32,0)/'Eingabe Analyse'!$I$9</f>
        <v>0</v>
      </c>
      <c r="BT30" s="3">
        <f>IF(BS32&lt;'Eingabe Analyse'!$D$9*24,'Eingabe Analyse'!$D$9*24-BS32,0)/'Eingabe Analyse'!$I$9</f>
        <v>0</v>
      </c>
      <c r="BU30" s="3">
        <f>IF(BT32&lt;'Eingabe Analyse'!$D$9*24,'Eingabe Analyse'!$D$9*24-BT32,0)/'Eingabe Analyse'!$I$9</f>
        <v>0</v>
      </c>
      <c r="BV30" s="3">
        <f>IF(BU32&lt;'Eingabe Analyse'!$D$9*24,'Eingabe Analyse'!$D$9*24-BU32,0)/'Eingabe Analyse'!$I$9</f>
        <v>0</v>
      </c>
      <c r="BW30" s="3">
        <f>IF(BV32&lt;'Eingabe Analyse'!$D$9*24,'Eingabe Analyse'!$D$9*24-BV32,0)/'Eingabe Analyse'!$I$9</f>
        <v>0</v>
      </c>
      <c r="BX30" s="3">
        <f>IF(BW32&lt;'Eingabe Analyse'!$D$9*24,'Eingabe Analyse'!$D$9*24-BW32,0)/'Eingabe Analyse'!$I$9</f>
        <v>0</v>
      </c>
      <c r="BY30" s="3">
        <f>IF(BX32&lt;'Eingabe Analyse'!$D$9*24,'Eingabe Analyse'!$D$9*24-BX32,0)/'Eingabe Analyse'!$I$9</f>
        <v>0</v>
      </c>
      <c r="BZ30" s="3">
        <f>IF(BY32&lt;'Eingabe Analyse'!$D$9*24,'Eingabe Analyse'!$D$9*24-BY32,0)/'Eingabe Analyse'!$I$9</f>
        <v>0</v>
      </c>
      <c r="CA30" s="3">
        <f>IF(BZ32&lt;'Eingabe Analyse'!$D$9*24,'Eingabe Analyse'!$D$9*24-BZ32,0)/'Eingabe Analyse'!$I$9</f>
        <v>0</v>
      </c>
      <c r="CB30" s="3">
        <f>IF(CA32&lt;'Eingabe Analyse'!$D$9*24,'Eingabe Analyse'!$D$9*24-CA32,0)/'Eingabe Analyse'!$I$9</f>
        <v>0</v>
      </c>
      <c r="CC30" s="3">
        <f>IF(CB32&lt;'Eingabe Analyse'!$D$9*24,'Eingabe Analyse'!$D$9*24-CB32,0)/'Eingabe Analyse'!$I$9</f>
        <v>108.83200000000016</v>
      </c>
      <c r="CD30" s="3">
        <f>IF(CC32&lt;'Eingabe Analyse'!$D$9*24,'Eingabe Analyse'!$D$9*24-CC32,0)/'Eingabe Analyse'!$I$9</f>
        <v>117.66400000000033</v>
      </c>
      <c r="CE30" s="3">
        <f>IF(CD32&lt;'Eingabe Analyse'!$D$9*24,'Eingabe Analyse'!$D$9*24-CD32,0)/'Eingabe Analyse'!$I$9</f>
        <v>114.72960000000046</v>
      </c>
      <c r="CF30" s="3">
        <f>IF(CE32&lt;'Eingabe Analyse'!$D$9*24,'Eingabe Analyse'!$D$9*24-CE32,0)/'Eingabe Analyse'!$I$9</f>
        <v>198.56160000000062</v>
      </c>
      <c r="CG30" s="3">
        <f>IF(CF32&lt;'Eingabe Analyse'!$D$9*24,'Eingabe Analyse'!$D$9*24-CF32,0)/'Eingabe Analyse'!$I$9</f>
        <v>15.627200000000769</v>
      </c>
      <c r="CH30" s="3">
        <f>IF(CG32&lt;'Eingabe Analyse'!$D$9*24,'Eingabe Analyse'!$D$9*24-CG32,0)/'Eingabe Analyse'!$I$9</f>
        <v>0</v>
      </c>
      <c r="CI30" s="3">
        <f>IF(CH32&lt;'Eingabe Analyse'!$D$9*24,'Eingabe Analyse'!$D$9*24-CH32,0)/'Eingabe Analyse'!$I$9</f>
        <v>0</v>
      </c>
      <c r="CJ30" s="3">
        <f>IF(CI32&lt;'Eingabe Analyse'!$D$9*24,'Eingabe Analyse'!$D$9*24-CI32,0)/'Eingabe Analyse'!$I$9</f>
        <v>0</v>
      </c>
      <c r="CK30" s="3">
        <f>IF(CJ32&lt;'Eingabe Analyse'!$D$9*24,'Eingabe Analyse'!$D$9*24-CJ32,0)/'Eingabe Analyse'!$I$9</f>
        <v>96.332000000000164</v>
      </c>
      <c r="CL30" s="3">
        <f>IF(CK32&lt;'Eingabe Analyse'!$D$9*24,'Eingabe Analyse'!$D$9*24-CK32,0)/'Eingabe Analyse'!$I$9</f>
        <v>294.29999999999995</v>
      </c>
      <c r="CM30" s="3">
        <f>IF(CL32&lt;'Eingabe Analyse'!$D$9*24,'Eingabe Analyse'!$D$9*24-CL32,0)/'Eingabe Analyse'!$I$9</f>
        <v>294.29999999999995</v>
      </c>
      <c r="CN30" s="3">
        <f>IF(CM32&lt;'Eingabe Analyse'!$D$9*24,'Eingabe Analyse'!$D$9*24-CM32,0)/'Eingabe Analyse'!$I$9</f>
        <v>71.3656000000001</v>
      </c>
      <c r="CO30" s="3">
        <f>IF(CN32&lt;'Eingabe Analyse'!$D$9*24,'Eingabe Analyse'!$D$9*24-CN32,0)/'Eingabe Analyse'!$I$9</f>
        <v>0</v>
      </c>
      <c r="CP30" s="3">
        <f>IF(CO32&lt;'Eingabe Analyse'!$D$9*24,'Eingabe Analyse'!$D$9*24-CO32,0)/'Eingabe Analyse'!$I$9</f>
        <v>0</v>
      </c>
      <c r="CQ30" s="3">
        <f>IF(CP32&lt;'Eingabe Analyse'!$D$9*24,'Eingabe Analyse'!$D$9*24-CP32,0)/'Eingabe Analyse'!$I$9</f>
        <v>0</v>
      </c>
      <c r="CR30" s="3">
        <f>IF(CQ32&lt;'Eingabe Analyse'!$D$9*24,'Eingabe Analyse'!$D$9*24-CQ32,0)/'Eingabe Analyse'!$I$9</f>
        <v>58.832000000000164</v>
      </c>
      <c r="CS30" s="3">
        <f>IF(CR32&lt;'Eingabe Analyse'!$D$9*24,'Eingabe Analyse'!$D$9*24-CR32,0)/'Eingabe Analyse'!$I$9</f>
        <v>180.16400000000033</v>
      </c>
      <c r="CT30" s="3">
        <f>IF(CS32&lt;'Eingabe Analyse'!$D$9*24,'Eingabe Analyse'!$D$9*24-CS32,0)/'Eingabe Analyse'!$I$9</f>
        <v>294.29999999999995</v>
      </c>
      <c r="CU30" s="3">
        <f>IF(CT32&lt;'Eingabe Analyse'!$D$9*24,'Eingabe Analyse'!$D$9*24-CT32,0)/'Eingabe Analyse'!$I$9</f>
        <v>81.3656000000001</v>
      </c>
      <c r="CV30" s="3">
        <f>IF(CU32&lt;'Eingabe Analyse'!$D$9*24,'Eingabe Analyse'!$D$9*24-CU32,0)/'Eingabe Analyse'!$I$9</f>
        <v>0</v>
      </c>
      <c r="CW30" s="3">
        <f>IF(CV32&lt;'Eingabe Analyse'!$D$9*24,'Eingabe Analyse'!$D$9*24-CV32,0)/'Eingabe Analyse'!$I$9</f>
        <v>0</v>
      </c>
      <c r="CX30" s="3">
        <f>IF(CW32&lt;'Eingabe Analyse'!$D$9*24,'Eingabe Analyse'!$D$9*24-CW32,0)/'Eingabe Analyse'!$I$9</f>
        <v>0</v>
      </c>
      <c r="CY30" s="3">
        <f>IF(CX32&lt;'Eingabe Analyse'!$D$9*24,'Eingabe Analyse'!$D$9*24-CX32,0)/'Eingabe Analyse'!$I$9</f>
        <v>21.332000000000164</v>
      </c>
      <c r="CZ30" s="3">
        <f>IF(CY32&lt;'Eingabe Analyse'!$D$9*24,'Eingabe Analyse'!$D$9*24-CY32,0)/'Eingabe Analyse'!$I$9</f>
        <v>8.3976000000003026</v>
      </c>
      <c r="DA30" s="3">
        <f>IF(CZ32&lt;'Eingabe Analyse'!$D$9*24,'Eingabe Analyse'!$D$9*24-CZ32,0)/'Eingabe Analyse'!$I$9</f>
        <v>79.72960000000046</v>
      </c>
      <c r="DB30" s="3">
        <f>IF(DA32&lt;'Eingabe Analyse'!$D$9*24,'Eingabe Analyse'!$D$9*24-DA32,0)/'Eingabe Analyse'!$I$9</f>
        <v>0</v>
      </c>
      <c r="DC30" s="3">
        <f>IF(DB32&lt;'Eingabe Analyse'!$D$9*24,'Eingabe Analyse'!$D$9*24-DB32,0)/'Eingabe Analyse'!$I$9</f>
        <v>0</v>
      </c>
      <c r="DD30" s="3">
        <f>IF(DC32&lt;'Eingabe Analyse'!$D$9*24,'Eingabe Analyse'!$D$9*24-DC32,0)/'Eingabe Analyse'!$I$9</f>
        <v>0</v>
      </c>
      <c r="DE30" s="3">
        <f>IF(DD32&lt;'Eingabe Analyse'!$D$9*24,'Eingabe Analyse'!$D$9*24-DD32,0)/'Eingabe Analyse'!$I$9</f>
        <v>0</v>
      </c>
      <c r="DF30" s="3">
        <f>IF(DE32&lt;'Eingabe Analyse'!$D$9*24,'Eingabe Analyse'!$D$9*24-DE32,0)/'Eingabe Analyse'!$I$9</f>
        <v>0</v>
      </c>
      <c r="DG30" s="3">
        <f>IF(DF32&lt;'Eingabe Analyse'!$D$9*24,'Eingabe Analyse'!$D$9*24-DF32,0)/'Eingabe Analyse'!$I$9</f>
        <v>0</v>
      </c>
      <c r="DH30" s="3">
        <f>IF(DG32&lt;'Eingabe Analyse'!$D$9*24,'Eingabe Analyse'!$D$9*24-DG32,0)/'Eingabe Analyse'!$I$9</f>
        <v>0</v>
      </c>
      <c r="DI30" s="3">
        <f>IF(DH32&lt;'Eingabe Analyse'!$D$9*24,'Eingabe Analyse'!$D$9*24-DH32,0)/'Eingabe Analyse'!$I$9</f>
        <v>0</v>
      </c>
      <c r="DJ30" s="3">
        <f>IF(DI32&lt;'Eingabe Analyse'!$D$9*24,'Eingabe Analyse'!$D$9*24-DI32,0)/'Eingabe Analyse'!$I$9</f>
        <v>0</v>
      </c>
      <c r="DK30" s="3">
        <f>IF(DJ32&lt;'Eingabe Analyse'!$D$9*24,'Eingabe Analyse'!$D$9*24-DJ32,0)/'Eingabe Analyse'!$I$9</f>
        <v>0</v>
      </c>
      <c r="DL30" s="3">
        <f>IF(DK32&lt;'Eingabe Analyse'!$D$9*24,'Eingabe Analyse'!$D$9*24-DK32,0)/'Eingabe Analyse'!$I$9</f>
        <v>0</v>
      </c>
      <c r="DM30" s="3">
        <f>IF(DL32&lt;'Eingabe Analyse'!$D$9*24,'Eingabe Analyse'!$D$9*24-DL32,0)/'Eingabe Analyse'!$I$9</f>
        <v>0</v>
      </c>
      <c r="DN30" s="3">
        <f>IF(DM32&lt;'Eingabe Analyse'!$D$9*24,'Eingabe Analyse'!$D$9*24-DM32,0)/'Eingabe Analyse'!$I$9</f>
        <v>0</v>
      </c>
      <c r="DO30" s="3">
        <f>IF(DN32&lt;'Eingabe Analyse'!$D$9*24,'Eingabe Analyse'!$D$9*24-DN32,0)/'Eingabe Analyse'!$I$9</f>
        <v>0</v>
      </c>
      <c r="DP30" s="3">
        <f>IF(DO32&lt;'Eingabe Analyse'!$D$9*24,'Eingabe Analyse'!$D$9*24-DO32,0)/'Eingabe Analyse'!$I$9</f>
        <v>0</v>
      </c>
      <c r="DQ30" s="3">
        <f>IF(DP32&lt;'Eingabe Analyse'!$D$9*24,'Eingabe Analyse'!$D$9*24-DP32,0)/'Eingabe Analyse'!$I$9</f>
        <v>0</v>
      </c>
      <c r="DR30" s="3">
        <f>IF(DQ32&lt;'Eingabe Analyse'!$D$9*24,'Eingabe Analyse'!$D$9*24-DQ32,0)/'Eingabe Analyse'!$I$9</f>
        <v>0</v>
      </c>
      <c r="DS30" s="3">
        <f>IF(DR32&lt;'Eingabe Analyse'!$D$9*24,'Eingabe Analyse'!$D$9*24-DR32,0)/'Eingabe Analyse'!$I$9</f>
        <v>0</v>
      </c>
      <c r="DT30" s="3">
        <f>IF(DS32&lt;'Eingabe Analyse'!$D$9*24,'Eingabe Analyse'!$D$9*24-DS32,0)/'Eingabe Analyse'!$I$9</f>
        <v>0</v>
      </c>
      <c r="DU30" s="3">
        <f>IF(DT32&lt;'Eingabe Analyse'!$D$9*24,'Eingabe Analyse'!$D$9*24-DT32,0)/'Eingabe Analyse'!$I$9</f>
        <v>0</v>
      </c>
      <c r="DV30" s="3">
        <f>IF(DU32&lt;'Eingabe Analyse'!$D$9*24,'Eingabe Analyse'!$D$9*24-DU32,0)/'Eingabe Analyse'!$I$9</f>
        <v>0</v>
      </c>
      <c r="DW30" s="3">
        <f>IF(DV32&lt;'Eingabe Analyse'!$D$9*24,'Eingabe Analyse'!$D$9*24-DV32,0)/'Eingabe Analyse'!$I$9</f>
        <v>0</v>
      </c>
      <c r="DX30" s="3">
        <f>IF(DW32&lt;'Eingabe Analyse'!$D$9*24,'Eingabe Analyse'!$D$9*24-DW32,0)/'Eingabe Analyse'!$I$9</f>
        <v>0</v>
      </c>
      <c r="DY30" s="3">
        <f>IF(DX32&lt;'Eingabe Analyse'!$D$9*24,'Eingabe Analyse'!$D$9*24-DX32,0)/'Eingabe Analyse'!$I$9</f>
        <v>0</v>
      </c>
      <c r="DZ30" s="3">
        <f>IF(DY32&lt;'Eingabe Analyse'!$D$9*24,'Eingabe Analyse'!$D$9*24-DY32,0)/'Eingabe Analyse'!$I$9</f>
        <v>46.332000000000164</v>
      </c>
      <c r="EA30" s="3">
        <f>IF(DZ32&lt;'Eingabe Analyse'!$D$9*24,'Eingabe Analyse'!$D$9*24-DZ32,0)/'Eingabe Analyse'!$I$9</f>
        <v>0</v>
      </c>
      <c r="EB30" s="3">
        <f>IF(EA32&lt;'Eingabe Analyse'!$D$9*24,'Eingabe Analyse'!$D$9*24-EA32,0)/'Eingabe Analyse'!$I$9</f>
        <v>0</v>
      </c>
      <c r="EC30" s="3">
        <f>IF(EB32&lt;'Eingabe Analyse'!$D$9*24,'Eingabe Analyse'!$D$9*24-EB32,0)/'Eingabe Analyse'!$I$9</f>
        <v>0</v>
      </c>
      <c r="ED30" s="3">
        <f>IF(EC32&lt;'Eingabe Analyse'!$D$9*24,'Eingabe Analyse'!$D$9*24-EC32,0)/'Eingabe Analyse'!$I$9</f>
        <v>0</v>
      </c>
      <c r="EE30" s="3">
        <f>IF(ED32&lt;'Eingabe Analyse'!$D$9*24,'Eingabe Analyse'!$D$9*24-ED32,0)/'Eingabe Analyse'!$I$9</f>
        <v>0</v>
      </c>
      <c r="EF30" s="3">
        <f>IF(EE32&lt;'Eingabe Analyse'!$D$9*24,'Eingabe Analyse'!$D$9*24-EE32,0)/'Eingabe Analyse'!$I$9</f>
        <v>0</v>
      </c>
      <c r="EG30" s="3">
        <f>IF(EF32&lt;'Eingabe Analyse'!$D$9*24,'Eingabe Analyse'!$D$9*24-EF32,0)/'Eingabe Analyse'!$I$9</f>
        <v>0</v>
      </c>
      <c r="EH30" s="3">
        <f>IF(EG32&lt;'Eingabe Analyse'!$D$9*24,'Eingabe Analyse'!$D$9*24-EG32,0)/'Eingabe Analyse'!$I$9</f>
        <v>0</v>
      </c>
      <c r="EI30" s="3">
        <f>IF(EH32&lt;'Eingabe Analyse'!$D$9*24,'Eingabe Analyse'!$D$9*24-EH32,0)/'Eingabe Analyse'!$I$9</f>
        <v>8.8320000000001642</v>
      </c>
      <c r="EJ30" s="3">
        <f>IF(EI32&lt;'Eingabe Analyse'!$D$9*24,'Eingabe Analyse'!$D$9*24-EI32,0)/'Eingabe Analyse'!$I$9</f>
        <v>5.8976000000003026</v>
      </c>
      <c r="EK30" s="3">
        <f>IF(EJ32&lt;'Eingabe Analyse'!$D$9*24,'Eingabe Analyse'!$D$9*24-EJ32,0)/'Eingabe Analyse'!$I$9</f>
        <v>0</v>
      </c>
      <c r="EL30" s="3">
        <f>IF(EK32&lt;'Eingabe Analyse'!$D$9*24,'Eingabe Analyse'!$D$9*24-EK32,0)/'Eingabe Analyse'!$I$9</f>
        <v>0</v>
      </c>
      <c r="EM30" s="3">
        <f>IF(EL32&lt;'Eingabe Analyse'!$D$9*24,'Eingabe Analyse'!$D$9*24-EL32,0)/'Eingabe Analyse'!$I$9</f>
        <v>0</v>
      </c>
      <c r="EN30" s="3">
        <f>IF(EM32&lt;'Eingabe Analyse'!$D$9*24,'Eingabe Analyse'!$D$9*24-EM32,0)/'Eingabe Analyse'!$I$9</f>
        <v>0</v>
      </c>
      <c r="EO30" s="3">
        <f>IF(EN32&lt;'Eingabe Analyse'!$D$9*24,'Eingabe Analyse'!$D$9*24-EN32,0)/'Eingabe Analyse'!$I$9</f>
        <v>0</v>
      </c>
      <c r="EP30" s="3">
        <f>IF(EO32&lt;'Eingabe Analyse'!$D$9*24,'Eingabe Analyse'!$D$9*24-EO32,0)/'Eingabe Analyse'!$I$9</f>
        <v>0</v>
      </c>
      <c r="EQ30" s="3">
        <f>IF(EP32&lt;'Eingabe Analyse'!$D$9*24,'Eingabe Analyse'!$D$9*24-EP32,0)/'Eingabe Analyse'!$I$9</f>
        <v>0</v>
      </c>
      <c r="ER30" s="3">
        <f>IF(EQ32&lt;'Eingabe Analyse'!$D$9*24,'Eingabe Analyse'!$D$9*24-EQ32,0)/'Eingabe Analyse'!$I$9</f>
        <v>0</v>
      </c>
      <c r="ES30" s="3">
        <f>IF(ER32&lt;'Eingabe Analyse'!$D$9*24,'Eingabe Analyse'!$D$9*24-ER32,0)/'Eingabe Analyse'!$I$9</f>
        <v>0</v>
      </c>
      <c r="ET30" s="3">
        <f>IF(ES32&lt;'Eingabe Analyse'!$D$9*24,'Eingabe Analyse'!$D$9*24-ES32,0)/'Eingabe Analyse'!$I$9</f>
        <v>0</v>
      </c>
      <c r="EU30" s="3">
        <f>IF(ET32&lt;'Eingabe Analyse'!$D$9*24,'Eingabe Analyse'!$D$9*24-ET32,0)/'Eingabe Analyse'!$I$9</f>
        <v>58.832000000000164</v>
      </c>
      <c r="EV30" s="3">
        <f>IF(EU32&lt;'Eingabe Analyse'!$D$9*24,'Eingabe Analyse'!$D$9*24-EU32,0)/'Eingabe Analyse'!$I$9</f>
        <v>45.897600000000303</v>
      </c>
      <c r="EW30" s="3">
        <f>IF(EV32&lt;'Eingabe Analyse'!$D$9*24,'Eingabe Analyse'!$D$9*24-EV32,0)/'Eingabe Analyse'!$I$9</f>
        <v>0</v>
      </c>
      <c r="EX30" s="3">
        <f>IF(EW32&lt;'Eingabe Analyse'!$D$9*24,'Eingabe Analyse'!$D$9*24-EW32,0)/'Eingabe Analyse'!$I$9</f>
        <v>0</v>
      </c>
      <c r="EY30" s="3">
        <f>IF(EX32&lt;'Eingabe Analyse'!$D$9*24,'Eingabe Analyse'!$D$9*24-EX32,0)/'Eingabe Analyse'!$I$9</f>
        <v>0</v>
      </c>
      <c r="EZ30" s="3">
        <f>IF(EY32&lt;'Eingabe Analyse'!$D$9*24,'Eingabe Analyse'!$D$9*24-EY32,0)/'Eingabe Analyse'!$I$9</f>
        <v>0</v>
      </c>
      <c r="FA30" s="3">
        <f>IF(EZ32&lt;'Eingabe Analyse'!$D$9*24,'Eingabe Analyse'!$D$9*24-EZ32,0)/'Eingabe Analyse'!$I$9</f>
        <v>0</v>
      </c>
      <c r="FB30" s="3">
        <f>IF(FA32&lt;'Eingabe Analyse'!$D$9*24,'Eingabe Analyse'!$D$9*24-FA32,0)/'Eingabe Analyse'!$I$9</f>
        <v>0</v>
      </c>
      <c r="FC30" s="3">
        <f>IF(FB32&lt;'Eingabe Analyse'!$D$9*24,'Eingabe Analyse'!$D$9*24-FB32,0)/'Eingabe Analyse'!$I$9</f>
        <v>0</v>
      </c>
      <c r="FD30" s="3">
        <f>IF(FC32&lt;'Eingabe Analyse'!$D$9*24,'Eingabe Analyse'!$D$9*24-FC32,0)/'Eingabe Analyse'!$I$9</f>
        <v>0</v>
      </c>
      <c r="FE30" s="3">
        <f>IF(FD32&lt;'Eingabe Analyse'!$D$9*24,'Eingabe Analyse'!$D$9*24-FD32,0)/'Eingabe Analyse'!$I$9</f>
        <v>0</v>
      </c>
      <c r="FF30" s="3">
        <f>IF(FE32&lt;'Eingabe Analyse'!$D$9*24,'Eingabe Analyse'!$D$9*24-FE32,0)/'Eingabe Analyse'!$I$9</f>
        <v>0</v>
      </c>
      <c r="FG30" s="3">
        <f>IF(FF32&lt;'Eingabe Analyse'!$D$9*24,'Eingabe Analyse'!$D$9*24-FF32,0)/'Eingabe Analyse'!$I$9</f>
        <v>0</v>
      </c>
      <c r="FH30" s="3">
        <f>IF(FG32&lt;'Eingabe Analyse'!$D$9*24,'Eingabe Analyse'!$D$9*24-FG32,0)/'Eingabe Analyse'!$I$9</f>
        <v>0</v>
      </c>
      <c r="FI30" s="3">
        <f>IF(FH32&lt;'Eingabe Analyse'!$D$9*24,'Eingabe Analyse'!$D$9*24-FH32,0)/'Eingabe Analyse'!$I$9</f>
        <v>0</v>
      </c>
      <c r="FJ30" s="3">
        <f>IF(FI32&lt;'Eingabe Analyse'!$D$9*24,'Eingabe Analyse'!$D$9*24-FI32,0)/'Eingabe Analyse'!$I$9</f>
        <v>8.8320000000001642</v>
      </c>
      <c r="FK30" s="3">
        <f>IF(FJ32&lt;'Eingabe Analyse'!$D$9*24,'Eingabe Analyse'!$D$9*24-FJ32,0)/'Eingabe Analyse'!$I$9</f>
        <v>0</v>
      </c>
      <c r="FL30" s="3">
        <f>IF(FK32&lt;'Eingabe Analyse'!$D$9*24,'Eingabe Analyse'!$D$9*24-FK32,0)/'Eingabe Analyse'!$I$9</f>
        <v>0</v>
      </c>
      <c r="FM30" s="3">
        <f>IF(FL32&lt;'Eingabe Analyse'!$D$9*24,'Eingabe Analyse'!$D$9*24-FL32,0)/'Eingabe Analyse'!$I$9</f>
        <v>0</v>
      </c>
      <c r="FN30" s="3">
        <f>IF(FM32&lt;'Eingabe Analyse'!$D$9*24,'Eingabe Analyse'!$D$9*24-FM32,0)/'Eingabe Analyse'!$I$9</f>
        <v>0</v>
      </c>
      <c r="FO30" s="3">
        <f>IF(FN32&lt;'Eingabe Analyse'!$D$9*24,'Eingabe Analyse'!$D$9*24-FN32,0)/'Eingabe Analyse'!$I$9</f>
        <v>0</v>
      </c>
      <c r="FP30" s="3">
        <f>IF(FO32&lt;'Eingabe Analyse'!$D$9*24,'Eingabe Analyse'!$D$9*24-FO32,0)/'Eingabe Analyse'!$I$9</f>
        <v>0</v>
      </c>
      <c r="FQ30" s="3">
        <f>IF(FP32&lt;'Eingabe Analyse'!$D$9*24,'Eingabe Analyse'!$D$9*24-FP32,0)/'Eingabe Analyse'!$I$9</f>
        <v>0</v>
      </c>
      <c r="FR30" s="3">
        <f>IF(FQ32&lt;'Eingabe Analyse'!$D$9*24,'Eingabe Analyse'!$D$9*24-FQ32,0)/'Eingabe Analyse'!$I$9</f>
        <v>0</v>
      </c>
      <c r="FS30" s="3">
        <f>IF(FR32&lt;'Eingabe Analyse'!$D$9*24,'Eingabe Analyse'!$D$9*24-FR32,0)/'Eingabe Analyse'!$I$9</f>
        <v>0</v>
      </c>
      <c r="FT30" s="3">
        <f>IF(FS32&lt;'Eingabe Analyse'!$D$9*24,'Eingabe Analyse'!$D$9*24-FS32,0)/'Eingabe Analyse'!$I$9</f>
        <v>0</v>
      </c>
      <c r="FU30" s="3">
        <f>IF(FT32&lt;'Eingabe Analyse'!$D$9*24,'Eingabe Analyse'!$D$9*24-FT32,0)/'Eingabe Analyse'!$I$9</f>
        <v>0</v>
      </c>
      <c r="FV30" s="3">
        <f>IF(FU32&lt;'Eingabe Analyse'!$D$9*24,'Eingabe Analyse'!$D$9*24-FU32,0)/'Eingabe Analyse'!$I$9</f>
        <v>0</v>
      </c>
      <c r="FW30" s="3">
        <f>IF(FV32&lt;'Eingabe Analyse'!$D$9*24,'Eingabe Analyse'!$D$9*24-FV32,0)/'Eingabe Analyse'!$I$9</f>
        <v>0</v>
      </c>
      <c r="FX30" s="3">
        <f>IF(FW32&lt;'Eingabe Analyse'!$D$9*24,'Eingabe Analyse'!$D$9*24-FW32,0)/'Eingabe Analyse'!$I$9</f>
        <v>0</v>
      </c>
      <c r="FY30" s="3">
        <f>IF(FX32&lt;'Eingabe Analyse'!$D$9*24,'Eingabe Analyse'!$D$9*24-FX32,0)/'Eingabe Analyse'!$I$9</f>
        <v>0</v>
      </c>
      <c r="FZ30" s="3">
        <f>IF(FY32&lt;'Eingabe Analyse'!$D$9*24,'Eingabe Analyse'!$D$9*24-FY32,0)/'Eingabe Analyse'!$I$9</f>
        <v>0</v>
      </c>
      <c r="GA30" s="3">
        <f>IF(FZ32&lt;'Eingabe Analyse'!$D$9*24,'Eingabe Analyse'!$D$9*24-FZ32,0)/'Eingabe Analyse'!$I$9</f>
        <v>0</v>
      </c>
      <c r="GB30" s="3">
        <f>IF(GA32&lt;'Eingabe Analyse'!$D$9*24,'Eingabe Analyse'!$D$9*24-GA32,0)/'Eingabe Analyse'!$I$9</f>
        <v>0</v>
      </c>
      <c r="GC30" s="3">
        <f>IF(GB32&lt;'Eingabe Analyse'!$D$9*24,'Eingabe Analyse'!$D$9*24-GB32,0)/'Eingabe Analyse'!$I$9</f>
        <v>0</v>
      </c>
      <c r="GD30" s="3">
        <f>IF(GC32&lt;'Eingabe Analyse'!$D$9*24,'Eingabe Analyse'!$D$9*24-GC32,0)/'Eingabe Analyse'!$I$9</f>
        <v>0</v>
      </c>
      <c r="GE30" s="3">
        <f>IF(GD32&lt;'Eingabe Analyse'!$D$9*24,'Eingabe Analyse'!$D$9*24-GD32,0)/'Eingabe Analyse'!$I$9</f>
        <v>0</v>
      </c>
      <c r="GF30" s="3">
        <f>IF(GE32&lt;'Eingabe Analyse'!$D$9*24,'Eingabe Analyse'!$D$9*24-GE32,0)/'Eingabe Analyse'!$I$9</f>
        <v>0</v>
      </c>
      <c r="GG30" s="3">
        <f>IF(GF32&lt;'Eingabe Analyse'!$D$9*24,'Eingabe Analyse'!$D$9*24-GF32,0)/'Eingabe Analyse'!$I$9</f>
        <v>0</v>
      </c>
      <c r="GH30" s="3">
        <f>IF(GG32&lt;'Eingabe Analyse'!$D$9*24,'Eingabe Analyse'!$D$9*24-GG32,0)/'Eingabe Analyse'!$I$9</f>
        <v>0</v>
      </c>
      <c r="GI30" s="3">
        <f>IF(GH32&lt;'Eingabe Analyse'!$D$9*24,'Eingabe Analyse'!$D$9*24-GH32,0)/'Eingabe Analyse'!$I$9</f>
        <v>0</v>
      </c>
      <c r="GJ30" s="3">
        <f>IF(GI32&lt;'Eingabe Analyse'!$D$9*24,'Eingabe Analyse'!$D$9*24-GI32,0)/'Eingabe Analyse'!$I$9</f>
        <v>0</v>
      </c>
      <c r="GK30" s="3">
        <f>IF(GJ32&lt;'Eingabe Analyse'!$D$9*24,'Eingabe Analyse'!$D$9*24-GJ32,0)/'Eingabe Analyse'!$I$9</f>
        <v>0</v>
      </c>
      <c r="GL30" s="3">
        <f>IF(GK32&lt;'Eingabe Analyse'!$D$9*24,'Eingabe Analyse'!$D$9*24-GK32,0)/'Eingabe Analyse'!$I$9</f>
        <v>0</v>
      </c>
      <c r="GM30" s="3">
        <f>IF(GL32&lt;'Eingabe Analyse'!$D$9*24,'Eingabe Analyse'!$D$9*24-GL32,0)/'Eingabe Analyse'!$I$9</f>
        <v>158.83200000000016</v>
      </c>
      <c r="GN30" s="3">
        <f>IF(GM32&lt;'Eingabe Analyse'!$D$9*24,'Eingabe Analyse'!$D$9*24-GM32,0)/'Eingabe Analyse'!$I$9</f>
        <v>280.16400000000033</v>
      </c>
      <c r="GO30" s="3">
        <f>IF(GN32&lt;'Eingabe Analyse'!$D$9*24,'Eingabe Analyse'!$D$9*24-GN32,0)/'Eingabe Analyse'!$I$9</f>
        <v>57.229600000000431</v>
      </c>
      <c r="GP30" s="3">
        <f>IF(GO32&lt;'Eingabe Analyse'!$D$9*24,'Eingabe Analyse'!$D$9*24-GO32,0)/'Eingabe Analyse'!$I$9</f>
        <v>0</v>
      </c>
      <c r="GQ30" s="3">
        <f>IF(GP32&lt;'Eingabe Analyse'!$D$9*24,'Eingabe Analyse'!$D$9*24-GP32,0)/'Eingabe Analyse'!$I$9</f>
        <v>0</v>
      </c>
      <c r="GR30" s="3">
        <f>IF(GQ32&lt;'Eingabe Analyse'!$D$9*24,'Eingabe Analyse'!$D$9*24-GQ32,0)/'Eingabe Analyse'!$I$9</f>
        <v>0</v>
      </c>
      <c r="GS30" s="3">
        <f>IF(GR32&lt;'Eingabe Analyse'!$D$9*24,'Eingabe Analyse'!$D$9*24-GR32,0)/'Eingabe Analyse'!$I$9</f>
        <v>71.332000000000164</v>
      </c>
      <c r="GT30" s="3">
        <f>IF(GS32&lt;'Eingabe Analyse'!$D$9*24,'Eingabe Analyse'!$D$9*24-GS32,0)/'Eingabe Analyse'!$I$9</f>
        <v>117.66400000000033</v>
      </c>
      <c r="GU30" s="3">
        <f>IF(GT32&lt;'Eingabe Analyse'!$D$9*24,'Eingabe Analyse'!$D$9*24-GT32,0)/'Eingabe Analyse'!$I$9</f>
        <v>201.49600000000049</v>
      </c>
      <c r="GV30" s="3">
        <f>IF(GU32&lt;'Eingabe Analyse'!$D$9*24,'Eingabe Analyse'!$D$9*24-GU32,0)/'Eingabe Analyse'!$I$9</f>
        <v>0</v>
      </c>
      <c r="GW30" s="3">
        <f>IF(GV32&lt;'Eingabe Analyse'!$D$9*24,'Eingabe Analyse'!$D$9*24-GV32,0)/'Eingabe Analyse'!$I$9</f>
        <v>0</v>
      </c>
      <c r="GX30" s="3">
        <f>IF(GW32&lt;'Eingabe Analyse'!$D$9*24,'Eingabe Analyse'!$D$9*24-GW32,0)/'Eingabe Analyse'!$I$9</f>
        <v>0</v>
      </c>
      <c r="GY30" s="3">
        <f>IF(GX32&lt;'Eingabe Analyse'!$D$9*24,'Eingabe Analyse'!$D$9*24-GX32,0)/'Eingabe Analyse'!$I$9</f>
        <v>8.8320000000001642</v>
      </c>
      <c r="GZ30" s="3">
        <f>IF(GY32&lt;'Eingabe Analyse'!$D$9*24,'Eingabe Analyse'!$D$9*24-GY32,0)/'Eingabe Analyse'!$I$9</f>
        <v>0</v>
      </c>
      <c r="HA30" s="3">
        <f>IF(GZ32&lt;'Eingabe Analyse'!$D$9*24,'Eingabe Analyse'!$D$9*24-GZ32,0)/'Eingabe Analyse'!$I$9</f>
        <v>0</v>
      </c>
      <c r="HB30" s="3">
        <f>IF(HA32&lt;'Eingabe Analyse'!$D$9*24,'Eingabe Analyse'!$D$9*24-HA32,0)/'Eingabe Analyse'!$I$9</f>
        <v>0</v>
      </c>
      <c r="HC30" s="3">
        <f>IF(HB32&lt;'Eingabe Analyse'!$D$9*24,'Eingabe Analyse'!$D$9*24-HB32,0)/'Eingabe Analyse'!$I$9</f>
        <v>0</v>
      </c>
      <c r="HD30" s="3">
        <f>IF(HC32&lt;'Eingabe Analyse'!$D$9*24,'Eingabe Analyse'!$D$9*24-HC32,0)/'Eingabe Analyse'!$I$9</f>
        <v>0</v>
      </c>
      <c r="HE30" s="3">
        <f>IF(HD32&lt;'Eingabe Analyse'!$D$9*24,'Eingabe Analyse'!$D$9*24-HD32,0)/'Eingabe Analyse'!$I$9</f>
        <v>33.832000000000164</v>
      </c>
      <c r="HF30" s="3">
        <f>IF(HE32&lt;'Eingabe Analyse'!$D$9*24,'Eingabe Analyse'!$D$9*24-HE32,0)/'Eingabe Analyse'!$I$9</f>
        <v>117.66400000000033</v>
      </c>
      <c r="HG30" s="3">
        <f>IF(HF32&lt;'Eingabe Analyse'!$D$9*24,'Eingabe Analyse'!$D$9*24-HF32,0)/'Eingabe Analyse'!$I$9</f>
        <v>163.99600000000049</v>
      </c>
      <c r="HH30" s="3">
        <f>IF(HG32&lt;'Eingabe Analyse'!$D$9*24,'Eingabe Analyse'!$D$9*24-HG32,0)/'Eingabe Analyse'!$I$9</f>
        <v>185.32800000000066</v>
      </c>
      <c r="HI30" s="3">
        <f>IF(HH32&lt;'Eingabe Analyse'!$D$9*24,'Eingabe Analyse'!$D$9*24-HH32,0)/'Eingabe Analyse'!$I$9</f>
        <v>219.16000000000082</v>
      </c>
      <c r="HJ30" s="3">
        <f>IF(HI32&lt;'Eingabe Analyse'!$D$9*24,'Eingabe Analyse'!$D$9*24-HI32,0)/'Eingabe Analyse'!$I$9</f>
        <v>16.225600000000924</v>
      </c>
      <c r="HK30" s="3">
        <f>IF(HJ32&lt;'Eingabe Analyse'!$D$9*24,'Eingabe Analyse'!$D$9*24-HJ32,0)/'Eingabe Analyse'!$I$9</f>
        <v>0</v>
      </c>
      <c r="HL30" s="3">
        <f>IF(HK32&lt;'Eingabe Analyse'!$D$9*24,'Eingabe Analyse'!$D$9*24-HK32,0)/'Eingabe Analyse'!$I$9</f>
        <v>0</v>
      </c>
      <c r="HM30" s="3">
        <f>IF(HL32&lt;'Eingabe Analyse'!$D$9*24,'Eingabe Analyse'!$D$9*24-HL32,0)/'Eingabe Analyse'!$I$9</f>
        <v>0</v>
      </c>
      <c r="HN30" s="3">
        <f>IF(HM32&lt;'Eingabe Analyse'!$D$9*24,'Eingabe Analyse'!$D$9*24-HM32,0)/'Eingabe Analyse'!$I$9</f>
        <v>0</v>
      </c>
      <c r="HO30" s="3">
        <f>IF(HN32&lt;'Eingabe Analyse'!$D$9*24,'Eingabe Analyse'!$D$9*24-HN32,0)/'Eingabe Analyse'!$I$9</f>
        <v>0</v>
      </c>
      <c r="HP30" s="3">
        <f>IF(HO32&lt;'Eingabe Analyse'!$D$9*24,'Eingabe Analyse'!$D$9*24-HO32,0)/'Eingabe Analyse'!$I$9</f>
        <v>0</v>
      </c>
      <c r="HQ30" s="3">
        <f>IF(HP32&lt;'Eingabe Analyse'!$D$9*24,'Eingabe Analyse'!$D$9*24-HP32,0)/'Eingabe Analyse'!$I$9</f>
        <v>0</v>
      </c>
      <c r="HR30" s="3">
        <f>IF(HQ32&lt;'Eingabe Analyse'!$D$9*24,'Eingabe Analyse'!$D$9*24-HQ32,0)/'Eingabe Analyse'!$I$9</f>
        <v>0</v>
      </c>
      <c r="HS30" s="3">
        <f>IF(HR32&lt;'Eingabe Analyse'!$D$9*24,'Eingabe Analyse'!$D$9*24-HR32,0)/'Eingabe Analyse'!$I$9</f>
        <v>0</v>
      </c>
      <c r="HT30" s="3">
        <f>IF(HS32&lt;'Eingabe Analyse'!$D$9*24,'Eingabe Analyse'!$D$9*24-HS32,0)/'Eingabe Analyse'!$I$9</f>
        <v>0</v>
      </c>
      <c r="HU30" s="3">
        <f>IF(HT32&lt;'Eingabe Analyse'!$D$9*24,'Eingabe Analyse'!$D$9*24-HT32,0)/'Eingabe Analyse'!$I$9</f>
        <v>0</v>
      </c>
      <c r="HV30" s="3">
        <f>IF(HU32&lt;'Eingabe Analyse'!$D$9*24,'Eingabe Analyse'!$D$9*24-HU32,0)/'Eingabe Analyse'!$I$9</f>
        <v>0</v>
      </c>
      <c r="HW30" s="3">
        <f>IF(HV32&lt;'Eingabe Analyse'!$D$9*24,'Eingabe Analyse'!$D$9*24-HV32,0)/'Eingabe Analyse'!$I$9</f>
        <v>0</v>
      </c>
      <c r="HX30" s="3">
        <f>IF(HW32&lt;'Eingabe Analyse'!$D$9*24,'Eingabe Analyse'!$D$9*24-HW32,0)/'Eingabe Analyse'!$I$9</f>
        <v>0</v>
      </c>
      <c r="HY30" s="3">
        <f>IF(HX32&lt;'Eingabe Analyse'!$D$9*24,'Eingabe Analyse'!$D$9*24-HX32,0)/'Eingabe Analyse'!$I$9</f>
        <v>0</v>
      </c>
      <c r="HZ30" s="3">
        <f>IF(HY32&lt;'Eingabe Analyse'!$D$9*24,'Eingabe Analyse'!$D$9*24-HY32,0)/'Eingabe Analyse'!$I$9</f>
        <v>0</v>
      </c>
      <c r="IA30" s="3">
        <f>IF(HZ32&lt;'Eingabe Analyse'!$D$9*24,'Eingabe Analyse'!$D$9*24-HZ32,0)/'Eingabe Analyse'!$I$9</f>
        <v>0</v>
      </c>
      <c r="IB30" s="3">
        <f>IF(IA32&lt;'Eingabe Analyse'!$D$9*24,'Eingabe Analyse'!$D$9*24-IA32,0)/'Eingabe Analyse'!$I$9</f>
        <v>0</v>
      </c>
      <c r="IC30" s="3">
        <f>IF(IB32&lt;'Eingabe Analyse'!$D$9*24,'Eingabe Analyse'!$D$9*24-IB32,0)/'Eingabe Analyse'!$I$9</f>
        <v>0</v>
      </c>
      <c r="ID30" s="3">
        <f>IF(IC32&lt;'Eingabe Analyse'!$D$9*24,'Eingabe Analyse'!$D$9*24-IC32,0)/'Eingabe Analyse'!$I$9</f>
        <v>0</v>
      </c>
      <c r="IE30" s="3">
        <f>IF(ID32&lt;'Eingabe Analyse'!$D$9*24,'Eingabe Analyse'!$D$9*24-ID32,0)/'Eingabe Analyse'!$I$9</f>
        <v>0</v>
      </c>
      <c r="IF30" s="3">
        <f>IF(IE32&lt;'Eingabe Analyse'!$D$9*24,'Eingabe Analyse'!$D$9*24-IE32,0)/'Eingabe Analyse'!$I$9</f>
        <v>0</v>
      </c>
      <c r="IG30" s="3">
        <f>IF(IF32&lt;'Eingabe Analyse'!$D$9*24,'Eingabe Analyse'!$D$9*24-IF32,0)/'Eingabe Analyse'!$I$9</f>
        <v>21.332000000000164</v>
      </c>
      <c r="IH30" s="3">
        <f>IF(IG32&lt;'Eingabe Analyse'!$D$9*24,'Eingabe Analyse'!$D$9*24-IG32,0)/'Eingabe Analyse'!$I$9</f>
        <v>80.164000000000328</v>
      </c>
      <c r="II30" s="3">
        <f>IF(IH32&lt;'Eingabe Analyse'!$D$9*24,'Eingabe Analyse'!$D$9*24-IH32,0)/'Eingabe Analyse'!$I$9</f>
        <v>188.99600000000049</v>
      </c>
      <c r="IJ30" s="3">
        <f>IF(II32&lt;'Eingabe Analyse'!$D$9*24,'Eingabe Analyse'!$D$9*24-II32,0)/'Eingabe Analyse'!$I$9</f>
        <v>294.29999999999995</v>
      </c>
      <c r="IK30" s="3">
        <f>IF(IJ32&lt;'Eingabe Analyse'!$D$9*24,'Eingabe Analyse'!$D$9*24-IJ32,0)/'Eingabe Analyse'!$I$9</f>
        <v>294.29999999999995</v>
      </c>
      <c r="IL30" s="3">
        <f>IF(IK32&lt;'Eingabe Analyse'!$D$9*24,'Eingabe Analyse'!$D$9*24-IK32,0)/'Eingabe Analyse'!$I$9</f>
        <v>81.3656000000001</v>
      </c>
      <c r="IM30" s="3">
        <f>IF(IL32&lt;'Eingabe Analyse'!$D$9*24,'Eingabe Analyse'!$D$9*24-IL32,0)/'Eingabe Analyse'!$I$9</f>
        <v>0</v>
      </c>
      <c r="IN30" s="3">
        <f>IF(IM32&lt;'Eingabe Analyse'!$D$9*24,'Eingabe Analyse'!$D$9*24-IM32,0)/'Eingabe Analyse'!$I$9</f>
        <v>0</v>
      </c>
      <c r="IO30" s="3">
        <f>IF(IN32&lt;'Eingabe Analyse'!$D$9*24,'Eingabe Analyse'!$D$9*24-IN32,0)/'Eingabe Analyse'!$I$9</f>
        <v>0</v>
      </c>
      <c r="IP30" s="3">
        <f>IF(IO32&lt;'Eingabe Analyse'!$D$9*24,'Eingabe Analyse'!$D$9*24-IO32,0)/'Eingabe Analyse'!$I$9</f>
        <v>0</v>
      </c>
      <c r="IQ30" s="3">
        <f>IF(IP32&lt;'Eingabe Analyse'!$D$9*24,'Eingabe Analyse'!$D$9*24-IP32,0)/'Eingabe Analyse'!$I$9</f>
        <v>0</v>
      </c>
      <c r="IR30" s="3">
        <f>IF(IQ32&lt;'Eingabe Analyse'!$D$9*24,'Eingabe Analyse'!$D$9*24-IQ32,0)/'Eingabe Analyse'!$I$9</f>
        <v>0</v>
      </c>
      <c r="IS30" s="3">
        <f>IF(IR32&lt;'Eingabe Analyse'!$D$9*24,'Eingabe Analyse'!$D$9*24-IR32,0)/'Eingabe Analyse'!$I$9</f>
        <v>0</v>
      </c>
      <c r="IT30" s="3">
        <f>IF(IS32&lt;'Eingabe Analyse'!$D$9*24,'Eingabe Analyse'!$D$9*24-IS32,0)/'Eingabe Analyse'!$I$9</f>
        <v>0</v>
      </c>
      <c r="IU30" s="3">
        <f>IF(IT32&lt;'Eingabe Analyse'!$D$9*24,'Eingabe Analyse'!$D$9*24-IT32,0)/'Eingabe Analyse'!$I$9</f>
        <v>83.832000000000164</v>
      </c>
      <c r="IV30" s="3">
        <f>IF(IU32&lt;'Eingabe Analyse'!$D$9*24,'Eingabe Analyse'!$D$9*24-IU32,0)/'Eingabe Analyse'!$I$9</f>
        <v>0</v>
      </c>
      <c r="IW30" s="3">
        <f>IF(IV32&lt;'Eingabe Analyse'!$D$9*24,'Eingabe Analyse'!$D$9*24-IV32,0)/'Eingabe Analyse'!$I$9</f>
        <v>0</v>
      </c>
      <c r="IX30" s="3">
        <f>IF(IW32&lt;'Eingabe Analyse'!$D$9*24,'Eingabe Analyse'!$D$9*24-IW32,0)/'Eingabe Analyse'!$I$9</f>
        <v>0</v>
      </c>
      <c r="IY30" s="3">
        <f>IF(IX32&lt;'Eingabe Analyse'!$D$9*24,'Eingabe Analyse'!$D$9*24-IX32,0)/'Eingabe Analyse'!$I$9</f>
        <v>0</v>
      </c>
      <c r="IZ30" s="3">
        <f>IF(IY32&lt;'Eingabe Analyse'!$D$9*24,'Eingabe Analyse'!$D$9*24-IY32,0)/'Eingabe Analyse'!$I$9</f>
        <v>0</v>
      </c>
      <c r="JA30" s="3">
        <f>IF(IZ32&lt;'Eingabe Analyse'!$D$9*24,'Eingabe Analyse'!$D$9*24-IZ32,0)/'Eingabe Analyse'!$I$9</f>
        <v>0</v>
      </c>
      <c r="JB30" s="3">
        <f>IF(JA32&lt;'Eingabe Analyse'!$D$9*24,'Eingabe Analyse'!$D$9*24-JA32,0)/'Eingabe Analyse'!$I$9</f>
        <v>8.8320000000001642</v>
      </c>
      <c r="JC30" s="3">
        <f>IF(JB32&lt;'Eingabe Analyse'!$D$9*24,'Eingabe Analyse'!$D$9*24-JB32,0)/'Eingabe Analyse'!$I$9</f>
        <v>0</v>
      </c>
      <c r="JD30" s="3">
        <f>IF(JC32&lt;'Eingabe Analyse'!$D$9*24,'Eingabe Analyse'!$D$9*24-JC32,0)/'Eingabe Analyse'!$I$9</f>
        <v>0</v>
      </c>
      <c r="JE30" s="3">
        <f>IF(JD32&lt;'Eingabe Analyse'!$D$9*24,'Eingabe Analyse'!$D$9*24-JD32,0)/'Eingabe Analyse'!$I$9</f>
        <v>0</v>
      </c>
      <c r="JF30" s="3">
        <f>IF(JE32&lt;'Eingabe Analyse'!$D$9*24,'Eingabe Analyse'!$D$9*24-JE32,0)/'Eingabe Analyse'!$I$9</f>
        <v>8.8320000000001642</v>
      </c>
      <c r="JG30" s="3">
        <f>IF(JF32&lt;'Eingabe Analyse'!$D$9*24,'Eingabe Analyse'!$D$9*24-JF32,0)/'Eingabe Analyse'!$I$9</f>
        <v>0</v>
      </c>
      <c r="JH30" s="3">
        <f>IF(JG32&lt;'Eingabe Analyse'!$D$9*24,'Eingabe Analyse'!$D$9*24-JG32,0)/'Eingabe Analyse'!$I$9</f>
        <v>0</v>
      </c>
      <c r="JI30" s="3">
        <f>IF(JH32&lt;'Eingabe Analyse'!$D$9*24,'Eingabe Analyse'!$D$9*24-JH32,0)/'Eingabe Analyse'!$I$9</f>
        <v>83.832000000000164</v>
      </c>
      <c r="JJ30" s="3">
        <f>IF(JI32&lt;'Eingabe Analyse'!$D$9*24,'Eingabe Analyse'!$D$9*24-JI32,0)/'Eingabe Analyse'!$I$9</f>
        <v>205.16400000000033</v>
      </c>
      <c r="JK30" s="3">
        <f>IF(JJ32&lt;'Eingabe Analyse'!$D$9*24,'Eingabe Analyse'!$D$9*24-JJ32,0)/'Eingabe Analyse'!$I$9</f>
        <v>294.29999999999995</v>
      </c>
      <c r="JL30" s="3">
        <f>IF(JK32&lt;'Eingabe Analyse'!$D$9*24,'Eingabe Analyse'!$D$9*24-JK32,0)/'Eingabe Analyse'!$I$9</f>
        <v>294.29999999999995</v>
      </c>
      <c r="JM30" s="3">
        <f>IF(JL32&lt;'Eingabe Analyse'!$D$9*24,'Eingabe Analyse'!$D$9*24-JL32,0)/'Eingabe Analyse'!$I$9</f>
        <v>171.36560000000009</v>
      </c>
      <c r="JN30" s="3">
        <f>IF(JM32&lt;'Eingabe Analyse'!$D$9*24,'Eingabe Analyse'!$D$9*24-JM32,0)/'Eingabe Analyse'!$I$9</f>
        <v>0</v>
      </c>
      <c r="JO30" s="3">
        <f>IF(JN32&lt;'Eingabe Analyse'!$D$9*24,'Eingabe Analyse'!$D$9*24-JN32,0)/'Eingabe Analyse'!$I$9</f>
        <v>0</v>
      </c>
      <c r="JP30" s="3">
        <f>IF(JO32&lt;'Eingabe Analyse'!$D$9*24,'Eingabe Analyse'!$D$9*24-JO32,0)/'Eingabe Analyse'!$I$9</f>
        <v>0</v>
      </c>
      <c r="JQ30" s="3">
        <f>IF(JP32&lt;'Eingabe Analyse'!$D$9*24,'Eingabe Analyse'!$D$9*24-JP32,0)/'Eingabe Analyse'!$I$9</f>
        <v>0</v>
      </c>
      <c r="JR30" s="3">
        <f>IF(JQ32&lt;'Eingabe Analyse'!$D$9*24,'Eingabe Analyse'!$D$9*24-JQ32,0)/'Eingabe Analyse'!$I$9</f>
        <v>0</v>
      </c>
      <c r="JS30" s="3">
        <f>IF(JR32&lt;'Eingabe Analyse'!$D$9*24,'Eingabe Analyse'!$D$9*24-JR32,0)/'Eingabe Analyse'!$I$9</f>
        <v>0</v>
      </c>
      <c r="JT30" s="3">
        <f>IF(JS32&lt;'Eingabe Analyse'!$D$9*24,'Eingabe Analyse'!$D$9*24-JS32,0)/'Eingabe Analyse'!$I$9</f>
        <v>0</v>
      </c>
      <c r="JU30" s="3">
        <f>IF(JT32&lt;'Eingabe Analyse'!$D$9*24,'Eingabe Analyse'!$D$9*24-JT32,0)/'Eingabe Analyse'!$I$9</f>
        <v>0</v>
      </c>
      <c r="JV30" s="3">
        <f>IF(JU32&lt;'Eingabe Analyse'!$D$9*24,'Eingabe Analyse'!$D$9*24-JU32,0)/'Eingabe Analyse'!$I$9</f>
        <v>0</v>
      </c>
      <c r="JW30" s="3">
        <f>IF(JV32&lt;'Eingabe Analyse'!$D$9*24,'Eingabe Analyse'!$D$9*24-JV32,0)/'Eingabe Analyse'!$I$9</f>
        <v>8.8320000000001642</v>
      </c>
      <c r="JX30" s="3">
        <f>IF(JW32&lt;'Eingabe Analyse'!$D$9*24,'Eingabe Analyse'!$D$9*24-JW32,0)/'Eingabe Analyse'!$I$9</f>
        <v>0</v>
      </c>
      <c r="JY30" s="3">
        <f>IF(JX32&lt;'Eingabe Analyse'!$D$9*24,'Eingabe Analyse'!$D$9*24-JX32,0)/'Eingabe Analyse'!$I$9</f>
        <v>0</v>
      </c>
      <c r="JZ30" s="3">
        <f>IF(JY32&lt;'Eingabe Analyse'!$D$9*24,'Eingabe Analyse'!$D$9*24-JY32,0)/'Eingabe Analyse'!$I$9</f>
        <v>0</v>
      </c>
      <c r="KA30" s="3">
        <f>IF(JZ32&lt;'Eingabe Analyse'!$D$9*24,'Eingabe Analyse'!$D$9*24-JZ32,0)/'Eingabe Analyse'!$I$9</f>
        <v>0</v>
      </c>
      <c r="KB30" s="3">
        <f>IF(KA32&lt;'Eingabe Analyse'!$D$9*24,'Eingabe Analyse'!$D$9*24-KA32,0)/'Eingabe Analyse'!$I$9</f>
        <v>0</v>
      </c>
      <c r="KC30" s="3">
        <f>IF(KB32&lt;'Eingabe Analyse'!$D$9*24,'Eingabe Analyse'!$D$9*24-KB32,0)/'Eingabe Analyse'!$I$9</f>
        <v>0</v>
      </c>
      <c r="KD30" s="3">
        <f>IF(KC32&lt;'Eingabe Analyse'!$D$9*24,'Eingabe Analyse'!$D$9*24-KC32,0)/'Eingabe Analyse'!$I$9</f>
        <v>0</v>
      </c>
      <c r="KE30" s="3">
        <f>IF(KD32&lt;'Eingabe Analyse'!$D$9*24,'Eingabe Analyse'!$D$9*24-KD32,0)/'Eingabe Analyse'!$I$9</f>
        <v>21.332000000000164</v>
      </c>
      <c r="KF30" s="3">
        <f>IF(KE32&lt;'Eingabe Analyse'!$D$9*24,'Eingabe Analyse'!$D$9*24-KE32,0)/'Eingabe Analyse'!$I$9</f>
        <v>0</v>
      </c>
      <c r="KG30" s="3">
        <f>IF(KF32&lt;'Eingabe Analyse'!$D$9*24,'Eingabe Analyse'!$D$9*24-KF32,0)/'Eingabe Analyse'!$I$9</f>
        <v>0</v>
      </c>
      <c r="KH30" s="3">
        <f>IF(KG32&lt;'Eingabe Analyse'!$D$9*24,'Eingabe Analyse'!$D$9*24-KG32,0)/'Eingabe Analyse'!$I$9</f>
        <v>0</v>
      </c>
      <c r="KI30" s="3">
        <f>IF(KH32&lt;'Eingabe Analyse'!$D$9*24,'Eingabe Analyse'!$D$9*24-KH32,0)/'Eingabe Analyse'!$I$9</f>
        <v>0</v>
      </c>
      <c r="KJ30" s="3">
        <f>IF(KI32&lt;'Eingabe Analyse'!$D$9*24,'Eingabe Analyse'!$D$9*24-KI32,0)/'Eingabe Analyse'!$I$9</f>
        <v>0</v>
      </c>
      <c r="KK30" s="3">
        <f>IF(KJ32&lt;'Eingabe Analyse'!$D$9*24,'Eingabe Analyse'!$D$9*24-KJ32,0)/'Eingabe Analyse'!$I$9</f>
        <v>83.832000000000164</v>
      </c>
      <c r="KL30" s="3">
        <f>IF(KK32&lt;'Eingabe Analyse'!$D$9*24,'Eingabe Analyse'!$D$9*24-KK32,0)/'Eingabe Analyse'!$I$9</f>
        <v>230.16400000000033</v>
      </c>
      <c r="KM30" s="3">
        <f>IF(KL32&lt;'Eingabe Analyse'!$D$9*24,'Eingabe Analyse'!$D$9*24-KL32,0)/'Eingabe Analyse'!$I$9</f>
        <v>294.29999999999995</v>
      </c>
      <c r="KN30" s="3">
        <f>IF(KM32&lt;'Eingabe Analyse'!$D$9*24,'Eingabe Analyse'!$D$9*24-KM32,0)/'Eingabe Analyse'!$I$9</f>
        <v>294.29999999999995</v>
      </c>
      <c r="KO30" s="3">
        <f>IF(KN32&lt;'Eingabe Analyse'!$D$9*24,'Eingabe Analyse'!$D$9*24-KN32,0)/'Eingabe Analyse'!$I$9</f>
        <v>61.3656000000001</v>
      </c>
      <c r="KP30" s="3">
        <f>IF(KO32&lt;'Eingabe Analyse'!$D$9*24,'Eingabe Analyse'!$D$9*24-KO32,0)/'Eingabe Analyse'!$I$9</f>
        <v>0</v>
      </c>
      <c r="KQ30" s="3">
        <f>IF(KP32&lt;'Eingabe Analyse'!$D$9*24,'Eingabe Analyse'!$D$9*24-KP32,0)/'Eingabe Analyse'!$I$9</f>
        <v>0</v>
      </c>
      <c r="KR30" s="3">
        <f>IF(KQ32&lt;'Eingabe Analyse'!$D$9*24,'Eingabe Analyse'!$D$9*24-KQ32,0)/'Eingabe Analyse'!$I$9</f>
        <v>8.8320000000001642</v>
      </c>
      <c r="KS30" s="3">
        <f>IF(KR32&lt;'Eingabe Analyse'!$D$9*24,'Eingabe Analyse'!$D$9*24-KR32,0)/'Eingabe Analyse'!$I$9</f>
        <v>242.66400000000033</v>
      </c>
      <c r="KT30" s="3">
        <f>IF(KS32&lt;'Eingabe Analyse'!$D$9*24,'Eingabe Analyse'!$D$9*24-KS32,0)/'Eingabe Analyse'!$I$9</f>
        <v>294.29999999999995</v>
      </c>
      <c r="KU30" s="3">
        <f>IF(KT32&lt;'Eingabe Analyse'!$D$9*24,'Eingabe Analyse'!$D$9*24-KT32,0)/'Eingabe Analyse'!$I$9</f>
        <v>291.36560000000014</v>
      </c>
      <c r="KV30" s="3">
        <f>IF(KU32&lt;'Eingabe Analyse'!$D$9*24,'Eingabe Analyse'!$D$9*24-KU32,0)/'Eingabe Analyse'!$I$9</f>
        <v>18.431200000000239</v>
      </c>
      <c r="KW30" s="3">
        <f>IF(KV32&lt;'Eingabe Analyse'!$D$9*24,'Eingabe Analyse'!$D$9*24-KV32,0)/'Eingabe Analyse'!$I$9</f>
        <v>0</v>
      </c>
      <c r="KX30" s="3">
        <f>IF(KW32&lt;'Eingabe Analyse'!$D$9*24,'Eingabe Analyse'!$D$9*24-KW32,0)/'Eingabe Analyse'!$I$9</f>
        <v>0</v>
      </c>
      <c r="KY30" s="3">
        <f>IF(KX32&lt;'Eingabe Analyse'!$D$9*24,'Eingabe Analyse'!$D$9*24-KX32,0)/'Eingabe Analyse'!$I$9</f>
        <v>71.332000000000164</v>
      </c>
      <c r="KZ30" s="3">
        <f>IF(KY32&lt;'Eingabe Analyse'!$D$9*24,'Eingabe Analyse'!$D$9*24-KY32,0)/'Eingabe Analyse'!$I$9</f>
        <v>255.16400000000033</v>
      </c>
      <c r="LA30" s="3">
        <f>IF(KZ32&lt;'Eingabe Analyse'!$D$9*24,'Eingabe Analyse'!$D$9*24-KZ32,0)/'Eingabe Analyse'!$I$9</f>
        <v>294.29999999999995</v>
      </c>
      <c r="LB30" s="3">
        <f>IF(LA32&lt;'Eingabe Analyse'!$D$9*24,'Eingabe Analyse'!$D$9*24-LA32,0)/'Eingabe Analyse'!$I$9</f>
        <v>294.29999999999995</v>
      </c>
      <c r="LC30" s="3">
        <f>IF(LB32&lt;'Eingabe Analyse'!$D$9*24,'Eingabe Analyse'!$D$9*24-LB32,0)/'Eingabe Analyse'!$I$9</f>
        <v>294.29999999999995</v>
      </c>
      <c r="LD30" s="3">
        <f>IF(LC32&lt;'Eingabe Analyse'!$D$9*24,'Eingabe Analyse'!$D$9*24-LC32,0)/'Eingabe Analyse'!$I$9</f>
        <v>291.36560000000014</v>
      </c>
      <c r="LE30" s="3">
        <f>IF(LD32&lt;'Eingabe Analyse'!$D$9*24,'Eingabe Analyse'!$D$9*24-LD32,0)/'Eingabe Analyse'!$I$9</f>
        <v>198.43120000000027</v>
      </c>
      <c r="LF30" s="3">
        <f>IF(LE32&lt;'Eingabe Analyse'!$D$9*24,'Eingabe Analyse'!$D$9*24-LE32,0)/'Eingabe Analyse'!$I$9</f>
        <v>185.49680000000038</v>
      </c>
      <c r="LG30" s="3">
        <f>IF(LF32&lt;'Eingabe Analyse'!$D$9*24,'Eingabe Analyse'!$D$9*24-LF32,0)/'Eingabe Analyse'!$I$9</f>
        <v>92.56240000000048</v>
      </c>
      <c r="LH30" s="3">
        <f>IF(LG32&lt;'Eingabe Analyse'!$D$9*24,'Eingabe Analyse'!$D$9*24-LG32,0)/'Eingabe Analyse'!$I$9</f>
        <v>151.39440000000064</v>
      </c>
      <c r="LI30" s="3">
        <f>IF(LH32&lt;'Eingabe Analyse'!$D$9*24,'Eingabe Analyse'!$D$9*24-LH32,0)/'Eingabe Analyse'!$I$9</f>
        <v>148.46000000000078</v>
      </c>
      <c r="LJ30" s="3">
        <f>IF(LI32&lt;'Eingabe Analyse'!$D$9*24,'Eingabe Analyse'!$D$9*24-LI32,0)/'Eingabe Analyse'!$I$9</f>
        <v>55.525600000000921</v>
      </c>
      <c r="LK30" s="3">
        <f>IF(LJ32&lt;'Eingabe Analyse'!$D$9*24,'Eingabe Analyse'!$D$9*24-LJ32,0)/'Eingabe Analyse'!$I$9</f>
        <v>0</v>
      </c>
      <c r="LL30" s="3">
        <f>IF(LK32&lt;'Eingabe Analyse'!$D$9*24,'Eingabe Analyse'!$D$9*24-LK32,0)/'Eingabe Analyse'!$I$9</f>
        <v>0</v>
      </c>
      <c r="LM30" s="3">
        <f>IF(LL32&lt;'Eingabe Analyse'!$D$9*24,'Eingabe Analyse'!$D$9*24-LL32,0)/'Eingabe Analyse'!$I$9</f>
        <v>0</v>
      </c>
      <c r="LN30" s="3">
        <f>IF(LM32&lt;'Eingabe Analyse'!$D$9*24,'Eingabe Analyse'!$D$9*24-LM32,0)/'Eingabe Analyse'!$I$9</f>
        <v>21.332000000000164</v>
      </c>
      <c r="LO30" s="3">
        <f>IF(LN32&lt;'Eingabe Analyse'!$D$9*24,'Eingabe Analyse'!$D$9*24-LN32,0)/'Eingabe Analyse'!$I$9</f>
        <v>294.29999999999995</v>
      </c>
      <c r="LP30" s="3">
        <f>IF(LO32&lt;'Eingabe Analyse'!$D$9*24,'Eingabe Analyse'!$D$9*24-LO32,0)/'Eingabe Analyse'!$I$9</f>
        <v>294.29999999999995</v>
      </c>
      <c r="LQ30" s="3">
        <f>IF(LP32&lt;'Eingabe Analyse'!$D$9*24,'Eingabe Analyse'!$D$9*24-LP32,0)/'Eingabe Analyse'!$I$9</f>
        <v>294.29999999999995</v>
      </c>
      <c r="LR30" s="3">
        <f>IF(LQ32&lt;'Eingabe Analyse'!$D$9*24,'Eingabe Analyse'!$D$9*24-LQ32,0)/'Eingabe Analyse'!$I$9</f>
        <v>0</v>
      </c>
      <c r="LS30" s="3">
        <f>IF(LR32&lt;'Eingabe Analyse'!$D$9*24,'Eingabe Analyse'!$D$9*24-LR32,0)/'Eingabe Analyse'!$I$9</f>
        <v>0</v>
      </c>
      <c r="LT30" s="3">
        <f>IF(LS32&lt;'Eingabe Analyse'!$D$9*24,'Eingabe Analyse'!$D$9*24-LS32,0)/'Eingabe Analyse'!$I$9</f>
        <v>294.29999999999995</v>
      </c>
      <c r="LU30" s="3">
        <f>IF(LT32&lt;'Eingabe Analyse'!$D$9*24,'Eingabe Analyse'!$D$9*24-LT32,0)/'Eingabe Analyse'!$I$9</f>
        <v>294.29999999999995</v>
      </c>
      <c r="LV30" s="3">
        <f>IF(LU32&lt;'Eingabe Analyse'!$D$9*24,'Eingabe Analyse'!$D$9*24-LU32,0)/'Eingabe Analyse'!$I$9</f>
        <v>261.36560000000014</v>
      </c>
      <c r="LW30" s="3">
        <f>IF(LV32&lt;'Eingabe Analyse'!$D$9*24,'Eingabe Analyse'!$D$9*24-LV32,0)/'Eingabe Analyse'!$I$9</f>
        <v>0</v>
      </c>
      <c r="LX30" s="3">
        <f>IF(LW32&lt;'Eingabe Analyse'!$D$9*24,'Eingabe Analyse'!$D$9*24-LW32,0)/'Eingabe Analyse'!$I$9</f>
        <v>0</v>
      </c>
      <c r="LY30" s="3">
        <f>IF(LX32&lt;'Eingabe Analyse'!$D$9*24,'Eingabe Analyse'!$D$9*24-LX32,0)/'Eingabe Analyse'!$I$9</f>
        <v>0</v>
      </c>
      <c r="LZ30" s="3">
        <f>IF(LY32&lt;'Eingabe Analyse'!$D$9*24,'Eingabe Analyse'!$D$9*24-LY32,0)/'Eingabe Analyse'!$I$9</f>
        <v>21.332000000000129</v>
      </c>
      <c r="MA30" s="3">
        <f>IF(LZ32&lt;'Eingabe Analyse'!$D$9*24,'Eingabe Analyse'!$D$9*24-LZ32,0)/'Eingabe Analyse'!$I$9</f>
        <v>30.164000000000293</v>
      </c>
      <c r="MB30" s="3">
        <f>IF(MA32&lt;'Eingabe Analyse'!$D$9*24,'Eingabe Analyse'!$D$9*24-MA32,0)/'Eingabe Analyse'!$I$9</f>
        <v>226.49600000000044</v>
      </c>
      <c r="MC30" s="3">
        <f>IF(MB32&lt;'Eingabe Analyse'!$D$9*24,'Eingabe Analyse'!$D$9*24-MB32,0)/'Eingabe Analyse'!$I$9</f>
        <v>294.29999999999995</v>
      </c>
      <c r="MD30" s="3">
        <f>IF(MC32&lt;'Eingabe Analyse'!$D$9*24,'Eingabe Analyse'!$D$9*24-MC32,0)/'Eingabe Analyse'!$I$9</f>
        <v>294.29999999999995</v>
      </c>
      <c r="ME30" s="3">
        <f>IF(MD32&lt;'Eingabe Analyse'!$D$9*24,'Eingabe Analyse'!$D$9*24-MD32,0)/'Eingabe Analyse'!$I$9</f>
        <v>0</v>
      </c>
      <c r="MF30" s="3">
        <f>IF(ME32&lt;'Eingabe Analyse'!$D$9*24,'Eingabe Analyse'!$D$9*24-ME32,0)/'Eingabe Analyse'!$I$9</f>
        <v>0</v>
      </c>
      <c r="MG30" s="3">
        <f>IF(MF32&lt;'Eingabe Analyse'!$D$9*24,'Eingabe Analyse'!$D$9*24-MF32,0)/'Eingabe Analyse'!$I$9</f>
        <v>0</v>
      </c>
      <c r="MH30" s="3">
        <f>IF(MG32&lt;'Eingabe Analyse'!$D$9*24,'Eingabe Analyse'!$D$9*24-MG32,0)/'Eingabe Analyse'!$I$9</f>
        <v>0</v>
      </c>
      <c r="MI30" s="3">
        <f>IF(MH32&lt;'Eingabe Analyse'!$D$9*24,'Eingabe Analyse'!$D$9*24-MH32,0)/'Eingabe Analyse'!$I$9</f>
        <v>0</v>
      </c>
      <c r="MJ30" s="3">
        <f>IF(MI32&lt;'Eingabe Analyse'!$D$9*24,'Eingabe Analyse'!$D$9*24-MI32,0)/'Eingabe Analyse'!$I$9</f>
        <v>83.832000000000193</v>
      </c>
      <c r="MK30" s="3">
        <f>IF(MJ32&lt;'Eingabe Analyse'!$D$9*24,'Eingabe Analyse'!$D$9*24-MJ32,0)/'Eingabe Analyse'!$I$9</f>
        <v>217.66400000000036</v>
      </c>
      <c r="ML30" s="3">
        <f>IF(MK32&lt;'Eingabe Analyse'!$D$9*24,'Eingabe Analyse'!$D$9*24-MK32,0)/'Eingabe Analyse'!$I$9</f>
        <v>134.72960000000049</v>
      </c>
      <c r="MM30" s="3">
        <f>IF(ML32&lt;'Eingabe Analyse'!$D$9*24,'Eingabe Analyse'!$D$9*24-ML32,0)/'Eingabe Analyse'!$I$9</f>
        <v>0</v>
      </c>
      <c r="MN30" s="3">
        <f>IF(MM32&lt;'Eingabe Analyse'!$D$9*24,'Eingabe Analyse'!$D$9*24-MM32,0)/'Eingabe Analyse'!$I$9</f>
        <v>0</v>
      </c>
      <c r="MO30" s="3">
        <f>IF(MN32&lt;'Eingabe Analyse'!$D$9*24,'Eingabe Analyse'!$D$9*24-MN32,0)/'Eingabe Analyse'!$I$9</f>
        <v>0</v>
      </c>
      <c r="MP30" s="3">
        <f>IF(MO32&lt;'Eingabe Analyse'!$D$9*24,'Eingabe Analyse'!$D$9*24-MO32,0)/'Eingabe Analyse'!$I$9</f>
        <v>0</v>
      </c>
      <c r="MQ30" s="3">
        <f>IF(MP32&lt;'Eingabe Analyse'!$D$9*24,'Eingabe Analyse'!$D$9*24-MP32,0)/'Eingabe Analyse'!$I$9</f>
        <v>0</v>
      </c>
      <c r="MR30" s="3">
        <f>IF(MQ32&lt;'Eingabe Analyse'!$D$9*24,'Eingabe Analyse'!$D$9*24-MQ32,0)/'Eingabe Analyse'!$I$9</f>
        <v>0</v>
      </c>
      <c r="MS30" s="3">
        <f>IF(MR32&lt;'Eingabe Analyse'!$D$9*24,'Eingabe Analyse'!$D$9*24-MR32,0)/'Eingabe Analyse'!$I$9</f>
        <v>0</v>
      </c>
      <c r="MT30" s="3">
        <f>IF(MS32&lt;'Eingabe Analyse'!$D$9*24,'Eingabe Analyse'!$D$9*24-MS32,0)/'Eingabe Analyse'!$I$9</f>
        <v>0</v>
      </c>
      <c r="MU30" s="3">
        <f>IF(MT32&lt;'Eingabe Analyse'!$D$9*24,'Eingabe Analyse'!$D$9*24-MT32,0)/'Eingabe Analyse'!$I$9</f>
        <v>0</v>
      </c>
      <c r="MV30" s="3">
        <f>IF(MU32&lt;'Eingabe Analyse'!$D$9*24,'Eingabe Analyse'!$D$9*24-MU32,0)/'Eingabe Analyse'!$I$9</f>
        <v>0</v>
      </c>
      <c r="MW30" s="3">
        <f>IF(MV32&lt;'Eingabe Analyse'!$D$9*24,'Eingabe Analyse'!$D$9*24-MV32,0)/'Eingabe Analyse'!$I$9</f>
        <v>0</v>
      </c>
      <c r="MX30" s="3">
        <f>IF(MW32&lt;'Eingabe Analyse'!$D$9*24,'Eingabe Analyse'!$D$9*24-MW32,0)/'Eingabe Analyse'!$I$9</f>
        <v>0</v>
      </c>
      <c r="MY30" s="3">
        <f>IF(MX32&lt;'Eingabe Analyse'!$D$9*24,'Eingabe Analyse'!$D$9*24-MX32,0)/'Eingabe Analyse'!$I$9</f>
        <v>0</v>
      </c>
      <c r="MZ30" s="3">
        <f>IF(MY32&lt;'Eingabe Analyse'!$D$9*24,'Eingabe Analyse'!$D$9*24-MY32,0)/'Eingabe Analyse'!$I$9</f>
        <v>0</v>
      </c>
      <c r="NA30" s="3">
        <f>IF(MZ32&lt;'Eingabe Analyse'!$D$9*24,'Eingabe Analyse'!$D$9*24-MZ32,0)/'Eingabe Analyse'!$I$9</f>
        <v>0</v>
      </c>
      <c r="NB30" s="3">
        <f>IF(NA32&lt;'Eingabe Analyse'!$D$9*24,'Eingabe Analyse'!$D$9*24-NA32,0)/'Eingabe Analyse'!$I$9</f>
        <v>0</v>
      </c>
      <c r="NC30" s="3">
        <f>IF(NB32&lt;'Eingabe Analyse'!$D$9*24,'Eingabe Analyse'!$D$9*24-NB32,0)/'Eingabe Analyse'!$I$9</f>
        <v>0</v>
      </c>
    </row>
    <row r="31" spans="1:367" s="3" customFormat="1" ht="11.25" x14ac:dyDescent="0.25">
      <c r="A31" s="42"/>
      <c r="B31" s="3" t="s">
        <v>44</v>
      </c>
      <c r="C31" s="3">
        <f>IF(AND(C14&gt;0,C14&gt;C30),C30*'Eingabe Analyse'!$I$9,IF(C14&lt;0,0,C14*'Eingabe Analyse'!$I$9))</f>
        <v>235.43999999999997</v>
      </c>
      <c r="D31" s="3">
        <f>IF(AND(D14&gt;0,D14&gt;D30),D30*'Eingabe Analyse'!$I$9,IF(D14&lt;0,0,D14*'Eingabe Analyse'!$I$9))</f>
        <v>0</v>
      </c>
      <c r="E31" s="3">
        <f>IF(AND(E14&gt;0,E14&gt;E30),E30*'Eingabe Analyse'!$I$9,IF(E14&lt;0,0,E14*'Eingabe Analyse'!$I$9))</f>
        <v>0</v>
      </c>
      <c r="F31" s="3">
        <f>IF(AND(F14&gt;0,F14&gt;F30),F30*'Eingabe Analyse'!$I$9,IF(F14&lt;0,0,F14*'Eingabe Analyse'!$I$9))</f>
        <v>67.06560000000016</v>
      </c>
      <c r="G31" s="3">
        <f>IF(AND(G14&gt;0,G14&gt;G30),G30*'Eingabe Analyse'!$I$9,IF(G14&lt;0,0,G14*'Eingabe Analyse'!$I$9))</f>
        <v>0</v>
      </c>
      <c r="H31" s="3">
        <f>IF(AND(H14&gt;0,H14&gt;H30),H30*'Eingabe Analyse'!$I$9,IF(H14&lt;0,0,H14*'Eingabe Analyse'!$I$9))</f>
        <v>0</v>
      </c>
      <c r="I31" s="3">
        <f>IF(AND(I14&gt;0,I14&gt;I30),I30*'Eingabe Analyse'!$I$9,IF(I14&lt;0,0,I14*'Eingabe Analyse'!$I$9))</f>
        <v>0</v>
      </c>
      <c r="J31" s="3">
        <f>IF(AND(J14&gt;0,J14&gt;J30),J30*'Eingabe Analyse'!$I$9,IF(J14&lt;0,0,J14*'Eingabe Analyse'!$I$9))</f>
        <v>17.065600000000131</v>
      </c>
      <c r="K31" s="3">
        <f>IF(AND(K14&gt;0,K14&gt;K30),K30*'Eingabe Analyse'!$I$9,IF(K14&lt;0,0,K14*'Eingabe Analyse'!$I$9))</f>
        <v>0</v>
      </c>
      <c r="L31" s="3">
        <f>IF(AND(L14&gt;0,L14&gt;L30),L30*'Eingabe Analyse'!$I$9,IF(L14&lt;0,0,L14*'Eingabe Analyse'!$I$9))</f>
        <v>0</v>
      </c>
      <c r="M31" s="3">
        <f>IF(AND(M14&gt;0,M14&gt;M30),M30*'Eingabe Analyse'!$I$9,IF(M14&lt;0,0,M14*'Eingabe Analyse'!$I$9))</f>
        <v>0</v>
      </c>
      <c r="N31" s="3">
        <f>IF(AND(N14&gt;0,N14&gt;N30),N30*'Eingabe Analyse'!$I$9,IF(N14&lt;0,0,N14*'Eingabe Analyse'!$I$9))</f>
        <v>235.43999999999997</v>
      </c>
      <c r="O31" s="3">
        <f>IF(AND(O14&gt;0,O14&gt;O30),O30*'Eingabe Analyse'!$I$9,IF(O14&lt;0,0,O14*'Eingabe Analyse'!$I$9))</f>
        <v>0</v>
      </c>
      <c r="P31" s="3">
        <f>IF(AND(P14&gt;0,P14&gt;P30),P30*'Eingabe Analyse'!$I$9,IF(P14&lt;0,0,P14*'Eingabe Analyse'!$I$9))</f>
        <v>0</v>
      </c>
      <c r="Q31" s="3">
        <f>IF(AND(Q14&gt;0,Q14&gt;Q30),Q30*'Eingabe Analyse'!$I$9,IF(Q14&lt;0,0,Q14*'Eingabe Analyse'!$I$9))</f>
        <v>0</v>
      </c>
      <c r="R31" s="3">
        <f>IF(AND(R14&gt;0,R14&gt;R30),R30*'Eingabe Analyse'!$I$9,IF(R14&lt;0,0,R14*'Eingabe Analyse'!$I$9))</f>
        <v>0</v>
      </c>
      <c r="S31" s="3">
        <f>IF(AND(S14&gt;0,S14&gt;S30),S30*'Eingabe Analyse'!$I$9,IF(S14&lt;0,0,S14*'Eingabe Analyse'!$I$9))</f>
        <v>0</v>
      </c>
      <c r="T31" s="3">
        <f>IF(AND(T14&gt;0,T14&gt;T30),T30*'Eingabe Analyse'!$I$9,IF(T14&lt;0,0,T14*'Eingabe Analyse'!$I$9))</f>
        <v>0</v>
      </c>
      <c r="U31" s="3">
        <f>IF(AND(U14&gt;0,U14&gt;U30),U30*'Eingabe Analyse'!$I$9,IF(U14&lt;0,0,U14*'Eingabe Analyse'!$I$9))</f>
        <v>0</v>
      </c>
      <c r="V31" s="3">
        <f>IF(AND(V14&gt;0,V14&gt;V30),V30*'Eingabe Analyse'!$I$9,IF(V14&lt;0,0,V14*'Eingabe Analyse'!$I$9))</f>
        <v>0</v>
      </c>
      <c r="W31" s="3">
        <f>IF(AND(W14&gt;0,W14&gt;W30),W30*'Eingabe Analyse'!$I$9,IF(W14&lt;0,0,W14*'Eingabe Analyse'!$I$9))</f>
        <v>0</v>
      </c>
      <c r="X31" s="3">
        <f>IF(AND(X14&gt;0,X14&gt;X30),X30*'Eingabe Analyse'!$I$9,IF(X14&lt;0,0,X14*'Eingabe Analyse'!$I$9))</f>
        <v>0</v>
      </c>
      <c r="Y31" s="3">
        <f>IF(AND(Y14&gt;0,Y14&gt;Y30),Y30*'Eingabe Analyse'!$I$9,IF(Y14&lt;0,0,Y14*'Eingabe Analyse'!$I$9))</f>
        <v>0</v>
      </c>
      <c r="Z31" s="3">
        <f>IF(AND(Z14&gt;0,Z14&gt;Z30),Z30*'Eingabe Analyse'!$I$9,IF(Z14&lt;0,0,Z14*'Eingabe Analyse'!$I$9))</f>
        <v>0</v>
      </c>
      <c r="AA31" s="3">
        <f>IF(AND(AA14&gt;0,AA14&gt;AA30),AA30*'Eingabe Analyse'!$I$9,IF(AA14&lt;0,0,AA14*'Eingabe Analyse'!$I$9))</f>
        <v>0</v>
      </c>
      <c r="AB31" s="3">
        <f>IF(AND(AB14&gt;0,AB14&gt;AB30),AB30*'Eingabe Analyse'!$I$9,IF(AB14&lt;0,0,AB14*'Eingabe Analyse'!$I$9))</f>
        <v>122.3475199999999</v>
      </c>
      <c r="AC31" s="3">
        <f>IF(AND(AC14&gt;0,AC14&gt;AC30),AC30*'Eingabe Analyse'!$I$9,IF(AC14&lt;0,0,AC14*'Eingabe Analyse'!$I$9))</f>
        <v>113.09248000000009</v>
      </c>
      <c r="AD31" s="3">
        <f>IF(AND(AD14&gt;0,AD14&gt;AD30),AD30*'Eingabe Analyse'!$I$9,IF(AD14&lt;0,0,AD14*'Eingabe Analyse'!$I$9))</f>
        <v>0</v>
      </c>
      <c r="AE31" s="3">
        <f>IF(AND(AE14&gt;0,AE14&gt;AE30),AE30*'Eingabe Analyse'!$I$9,IF(AE14&lt;0,0,AE14*'Eingabe Analyse'!$I$9))</f>
        <v>0</v>
      </c>
      <c r="AF31" s="3">
        <f>IF(AND(AF14&gt;0,AF14&gt;AF30),AF30*'Eingabe Analyse'!$I$9,IF(AF14&lt;0,0,AF14*'Eingabe Analyse'!$I$9))</f>
        <v>0</v>
      </c>
      <c r="AG31" s="3">
        <f>IF(AND(AG14&gt;0,AG14&gt;AG30),AG30*'Eingabe Analyse'!$I$9,IF(AG14&lt;0,0,AG14*'Eingabe Analyse'!$I$9))</f>
        <v>0</v>
      </c>
      <c r="AH31" s="3">
        <f>IF(AND(AH14&gt;0,AH14&gt;AH30),AH30*'Eingabe Analyse'!$I$9,IF(AH14&lt;0,0,AH14*'Eingabe Analyse'!$I$9))</f>
        <v>0</v>
      </c>
      <c r="AI31" s="3">
        <f>IF(AND(AI14&gt;0,AI14&gt;AI30),AI30*'Eingabe Analyse'!$I$9,IF(AI14&lt;0,0,AI14*'Eingabe Analyse'!$I$9))</f>
        <v>0</v>
      </c>
      <c r="AJ31" s="3">
        <f>IF(AND(AJ14&gt;0,AJ14&gt;AJ30),AJ30*'Eingabe Analyse'!$I$9,IF(AJ14&lt;0,0,AJ14*'Eingabe Analyse'!$I$9))</f>
        <v>82.347519999999903</v>
      </c>
      <c r="AK31" s="3">
        <f>IF(AND(AK14&gt;0,AK14&gt;AK30),AK30*'Eingabe Analyse'!$I$9,IF(AK14&lt;0,0,AK14*'Eingabe Analyse'!$I$9))</f>
        <v>18.347519999999896</v>
      </c>
      <c r="AL31" s="3">
        <f>IF(AND(AL14&gt;0,AL14&gt;AL30),AL30*'Eingabe Analyse'!$I$9,IF(AL14&lt;0,0,AL14*'Eingabe Analyse'!$I$9))</f>
        <v>0</v>
      </c>
      <c r="AM31" s="3">
        <f>IF(AND(AM14&gt;0,AM14&gt;AM30),AM30*'Eingabe Analyse'!$I$9,IF(AM14&lt;0,0,AM14*'Eingabe Analyse'!$I$9))</f>
        <v>0</v>
      </c>
      <c r="AN31" s="3">
        <f>IF(AND(AN14&gt;0,AN14&gt;AN30),AN30*'Eingabe Analyse'!$I$9,IF(AN14&lt;0,0,AN14*'Eingabe Analyse'!$I$9))</f>
        <v>42.347519999999896</v>
      </c>
      <c r="AO31" s="3">
        <f>IF(AND(AO14&gt;0,AO14&gt;AO30),AO30*'Eingabe Analyse'!$I$9,IF(AO14&lt;0,0,AO14*'Eingabe Analyse'!$I$9))</f>
        <v>193.09248000000011</v>
      </c>
      <c r="AP31" s="3">
        <f>IF(AND(AP14&gt;0,AP14&gt;AP30),AP30*'Eingabe Analyse'!$I$9,IF(AP14&lt;0,0,AP14*'Eingabe Analyse'!$I$9))</f>
        <v>0</v>
      </c>
      <c r="AQ31" s="3">
        <f>IF(AND(AQ14&gt;0,AQ14&gt;AQ30),AQ30*'Eingabe Analyse'!$I$9,IF(AQ14&lt;0,0,AQ14*'Eingabe Analyse'!$I$9))</f>
        <v>0</v>
      </c>
      <c r="AR31" s="3">
        <f>IF(AND(AR14&gt;0,AR14&gt;AR30),AR30*'Eingabe Analyse'!$I$9,IF(AR14&lt;0,0,AR14*'Eingabe Analyse'!$I$9))</f>
        <v>0</v>
      </c>
      <c r="AS31" s="3">
        <f>IF(AND(AS14&gt;0,AS14&gt;AS30),AS30*'Eingabe Analyse'!$I$9,IF(AS14&lt;0,0,AS14*'Eingabe Analyse'!$I$9))</f>
        <v>0</v>
      </c>
      <c r="AT31" s="3">
        <f>IF(AND(AT14&gt;0,AT14&gt;AT30),AT30*'Eingabe Analyse'!$I$9,IF(AT14&lt;0,0,AT14*'Eingabe Analyse'!$I$9))</f>
        <v>2.347519999999895</v>
      </c>
      <c r="AU31" s="3">
        <f>IF(AND(AU14&gt;0,AU14&gt;AU30),AU30*'Eingabe Analyse'!$I$9,IF(AU14&lt;0,0,AU14*'Eingabe Analyse'!$I$9))</f>
        <v>0</v>
      </c>
      <c r="AV31" s="3">
        <f>IF(AND(AV14&gt;0,AV14&gt;AV30),AV30*'Eingabe Analyse'!$I$9,IF(AV14&lt;0,0,AV14*'Eingabe Analyse'!$I$9))</f>
        <v>0</v>
      </c>
      <c r="AW31" s="3">
        <f>IF(AND(AW14&gt;0,AW14&gt;AW30),AW30*'Eingabe Analyse'!$I$9,IF(AW14&lt;0,0,AW14*'Eingabe Analyse'!$I$9))</f>
        <v>202.34751999999992</v>
      </c>
      <c r="AX31" s="3">
        <f>IF(AND(AX14&gt;0,AX14&gt;AX30),AX30*'Eingabe Analyse'!$I$9,IF(AX14&lt;0,0,AX14*'Eingabe Analyse'!$I$9))</f>
        <v>33.09248000000008</v>
      </c>
      <c r="AY31" s="3">
        <f>IF(AND(AY14&gt;0,AY14&gt;AY30),AY30*'Eingabe Analyse'!$I$9,IF(AY14&lt;0,0,AY14*'Eingabe Analyse'!$I$9))</f>
        <v>0</v>
      </c>
      <c r="AZ31" s="3">
        <f>IF(AND(AZ14&gt;0,AZ14&gt;AZ30),AZ30*'Eingabe Analyse'!$I$9,IF(AZ14&lt;0,0,AZ14*'Eingabe Analyse'!$I$9))</f>
        <v>47.065600000000131</v>
      </c>
      <c r="BA31" s="3">
        <f>IF(AND(BA14&gt;0,BA14&gt;BA30),BA30*'Eingabe Analyse'!$I$9,IF(BA14&lt;0,0,BA14*'Eingabe Analyse'!$I$9))</f>
        <v>0</v>
      </c>
      <c r="BB31" s="3">
        <f>IF(AND(BB14&gt;0,BB14&gt;BB30),BB30*'Eingabe Analyse'!$I$9,IF(BB14&lt;0,0,BB14*'Eingabe Analyse'!$I$9))</f>
        <v>0</v>
      </c>
      <c r="BC31" s="3">
        <f>IF(AND(BC14&gt;0,BC14&gt;BC30),BC30*'Eingabe Analyse'!$I$9,IF(BC14&lt;0,0,BC14*'Eingabe Analyse'!$I$9))</f>
        <v>0</v>
      </c>
      <c r="BD31" s="3">
        <f>IF(AND(BD14&gt;0,BD14&gt;BD30),BD30*'Eingabe Analyse'!$I$9,IF(BD14&lt;0,0,BD14*'Eingabe Analyse'!$I$9))</f>
        <v>106.3475199999999</v>
      </c>
      <c r="BE31" s="3">
        <f>IF(AND(BE14&gt;0,BE14&gt;BE30),BE30*'Eingabe Analyse'!$I$9,IF(BE14&lt;0,0,BE14*'Eingabe Analyse'!$I$9))</f>
        <v>98.347519999999903</v>
      </c>
      <c r="BF31" s="3">
        <f>IF(AND(BF14&gt;0,BF14&gt;BF30),BF30*'Eingabe Analyse'!$I$9,IF(BF14&lt;0,0,BF14*'Eingabe Analyse'!$I$9))</f>
        <v>0</v>
      </c>
      <c r="BG31" s="3">
        <f>IF(AND(BG14&gt;0,BG14&gt;BG30),BG30*'Eingabe Analyse'!$I$9,IF(BG14&lt;0,0,BG14*'Eingabe Analyse'!$I$9))</f>
        <v>0</v>
      </c>
      <c r="BH31" s="3">
        <f>IF(AND(BH14&gt;0,BH14&gt;BH30),BH30*'Eingabe Analyse'!$I$9,IF(BH14&lt;0,0,BH14*'Eingabe Analyse'!$I$9))</f>
        <v>0</v>
      </c>
      <c r="BI31" s="3">
        <f>IF(AND(BI14&gt;0,BI14&gt;BI30),BI30*'Eingabe Analyse'!$I$9,IF(BI14&lt;0,0,BI14*'Eingabe Analyse'!$I$9))</f>
        <v>114.3475199999999</v>
      </c>
      <c r="BJ31" s="3">
        <f>IF(AND(BJ14&gt;0,BJ14&gt;BJ30),BJ30*'Eingabe Analyse'!$I$9,IF(BJ14&lt;0,0,BJ14*'Eingabe Analyse'!$I$9))</f>
        <v>0</v>
      </c>
      <c r="BK31" s="3">
        <f>IF(AND(BK14&gt;0,BK14&gt;BK30),BK30*'Eingabe Analyse'!$I$9,IF(BK14&lt;0,0,BK14*'Eingabe Analyse'!$I$9))</f>
        <v>42.347519999999896</v>
      </c>
      <c r="BL31" s="3">
        <f>IF(AND(BL14&gt;0,BL14&gt;BL30),BL30*'Eingabe Analyse'!$I$9,IF(BL14&lt;0,0,BL14*'Eingabe Analyse'!$I$9))</f>
        <v>193.09248000000011</v>
      </c>
      <c r="BM31" s="3">
        <f>IF(AND(BM14&gt;0,BM14&gt;BM30),BM30*'Eingabe Analyse'!$I$9,IF(BM14&lt;0,0,BM14*'Eingabe Analyse'!$I$9))</f>
        <v>0</v>
      </c>
      <c r="BN31" s="3">
        <f>IF(AND(BN14&gt;0,BN14&gt;BN30),BN30*'Eingabe Analyse'!$I$9,IF(BN14&lt;0,0,BN14*'Eingabe Analyse'!$I$9))</f>
        <v>0</v>
      </c>
      <c r="BO31" s="3">
        <f>IF(AND(BO14&gt;0,BO14&gt;BO30),BO30*'Eingabe Analyse'!$I$9,IF(BO14&lt;0,0,BO14*'Eingabe Analyse'!$I$9))</f>
        <v>0</v>
      </c>
      <c r="BP31" s="3">
        <f>IF(AND(BP14&gt;0,BP14&gt;BP30),BP30*'Eingabe Analyse'!$I$9,IF(BP14&lt;0,0,BP14*'Eingabe Analyse'!$I$9))</f>
        <v>0</v>
      </c>
      <c r="BQ31" s="3">
        <f>IF(AND(BQ14&gt;0,BQ14&gt;BQ30),BQ30*'Eingabe Analyse'!$I$9,IF(BQ14&lt;0,0,BQ14*'Eingabe Analyse'!$I$9))</f>
        <v>0</v>
      </c>
      <c r="BR31" s="3">
        <f>IF(AND(BR14&gt;0,BR14&gt;BR30),BR30*'Eingabe Analyse'!$I$9,IF(BR14&lt;0,0,BR14*'Eingabe Analyse'!$I$9))</f>
        <v>0</v>
      </c>
      <c r="BS31" s="3">
        <f>IF(AND(BS14&gt;0,BS14&gt;BS30),BS30*'Eingabe Analyse'!$I$9,IF(BS14&lt;0,0,BS14*'Eingabe Analyse'!$I$9))</f>
        <v>0</v>
      </c>
      <c r="BT31" s="3">
        <f>IF(AND(BT14&gt;0,BT14&gt;BT30),BT30*'Eingabe Analyse'!$I$9,IF(BT14&lt;0,0,BT14*'Eingabe Analyse'!$I$9))</f>
        <v>0</v>
      </c>
      <c r="BU31" s="3">
        <f>IF(AND(BU14&gt;0,BU14&gt;BU30),BU30*'Eingabe Analyse'!$I$9,IF(BU14&lt;0,0,BU14*'Eingabe Analyse'!$I$9))</f>
        <v>0</v>
      </c>
      <c r="BV31" s="3">
        <f>IF(AND(BV14&gt;0,BV14&gt;BV30),BV30*'Eingabe Analyse'!$I$9,IF(BV14&lt;0,0,BV14*'Eingabe Analyse'!$I$9))</f>
        <v>0</v>
      </c>
      <c r="BW31" s="3">
        <f>IF(AND(BW14&gt;0,BW14&gt;BW30),BW30*'Eingabe Analyse'!$I$9,IF(BW14&lt;0,0,BW14*'Eingabe Analyse'!$I$9))</f>
        <v>0</v>
      </c>
      <c r="BX31" s="3">
        <f>IF(AND(BX14&gt;0,BX14&gt;BX30),BX30*'Eingabe Analyse'!$I$9,IF(BX14&lt;0,0,BX14*'Eingabe Analyse'!$I$9))</f>
        <v>0</v>
      </c>
      <c r="BY31" s="3">
        <f>IF(AND(BY14&gt;0,BY14&gt;BY30),BY30*'Eingabe Analyse'!$I$9,IF(BY14&lt;0,0,BY14*'Eingabe Analyse'!$I$9))</f>
        <v>0</v>
      </c>
      <c r="BZ31" s="3">
        <f>IF(AND(BZ14&gt;0,BZ14&gt;BZ30),BZ30*'Eingabe Analyse'!$I$9,IF(BZ14&lt;0,0,BZ14*'Eingabe Analyse'!$I$9))</f>
        <v>0</v>
      </c>
      <c r="CA31" s="3">
        <f>IF(AND(CA14&gt;0,CA14&gt;CA30),CA30*'Eingabe Analyse'!$I$9,IF(CA14&lt;0,0,CA14*'Eingabe Analyse'!$I$9))</f>
        <v>0</v>
      </c>
      <c r="CB31" s="3">
        <f>IF(AND(CB14&gt;0,CB14&gt;CB30),CB30*'Eingabe Analyse'!$I$9,IF(CB14&lt;0,0,CB14*'Eingabe Analyse'!$I$9))</f>
        <v>0</v>
      </c>
      <c r="CC31" s="3">
        <f>IF(AND(CC14&gt;0,CC14&gt;CC30),CC30*'Eingabe Analyse'!$I$9,IF(CC14&lt;0,0,CC14*'Eingabe Analyse'!$I$9))</f>
        <v>0</v>
      </c>
      <c r="CD31" s="3">
        <f>IF(AND(CD14&gt;0,CD14&gt;CD30),CD30*'Eingabe Analyse'!$I$9,IF(CD14&lt;0,0,CD14*'Eingabe Analyse'!$I$9))</f>
        <v>2.347519999999895</v>
      </c>
      <c r="CE31" s="3">
        <f>IF(AND(CE14&gt;0,CE14&gt;CE30),CE30*'Eingabe Analyse'!$I$9,IF(CE14&lt;0,0,CE14*'Eingabe Analyse'!$I$9))</f>
        <v>0</v>
      </c>
      <c r="CF31" s="3">
        <f>IF(AND(CF14&gt;0,CF14&gt;CF30),CF30*'Eingabe Analyse'!$I$9,IF(CF14&lt;0,0,CF14*'Eingabe Analyse'!$I$9))</f>
        <v>146.34751999999989</v>
      </c>
      <c r="CG31" s="3">
        <f>IF(AND(CG14&gt;0,CG14&gt;CG30),CG30*'Eingabe Analyse'!$I$9,IF(CG14&lt;0,0,CG14*'Eingabe Analyse'!$I$9))</f>
        <v>12.501760000000615</v>
      </c>
      <c r="CH31" s="3">
        <f>IF(AND(CH14&gt;0,CH14&gt;CH30),CH30*'Eingabe Analyse'!$I$9,IF(CH14&lt;0,0,CH14*'Eingabe Analyse'!$I$9))</f>
        <v>0</v>
      </c>
      <c r="CI31" s="3">
        <f>IF(AND(CI14&gt;0,CI14&gt;CI30),CI30*'Eingabe Analyse'!$I$9,IF(CI14&lt;0,0,CI14*'Eingabe Analyse'!$I$9))</f>
        <v>0</v>
      </c>
      <c r="CJ31" s="3">
        <f>IF(AND(CJ14&gt;0,CJ14&gt;CJ30),CJ30*'Eingabe Analyse'!$I$9,IF(CJ14&lt;0,0,CJ14*'Eingabe Analyse'!$I$9))</f>
        <v>0</v>
      </c>
      <c r="CK31" s="3">
        <f>IF(AND(CK14&gt;0,CK14&gt;CK30),CK30*'Eingabe Analyse'!$I$9,IF(CK14&lt;0,0,CK14*'Eingabe Analyse'!$I$9))</f>
        <v>0</v>
      </c>
      <c r="CL31" s="3">
        <f>IF(AND(CL14&gt;0,CL14&gt;CL30),CL30*'Eingabe Analyse'!$I$9,IF(CL14&lt;0,0,CL14*'Eingabe Analyse'!$I$9))</f>
        <v>0</v>
      </c>
      <c r="CM31" s="3">
        <f>IF(AND(CM14&gt;0,CM14&gt;CM30),CM30*'Eingabe Analyse'!$I$9,IF(CM14&lt;0,0,CM14*'Eingabe Analyse'!$I$9))</f>
        <v>178.34751999999992</v>
      </c>
      <c r="CN31" s="3">
        <f>IF(AND(CN14&gt;0,CN14&gt;CN30),CN30*'Eingabe Analyse'!$I$9,IF(CN14&lt;0,0,CN14*'Eingabe Analyse'!$I$9))</f>
        <v>57.09248000000008</v>
      </c>
      <c r="CO31" s="3">
        <f>IF(AND(CO14&gt;0,CO14&gt;CO30),CO30*'Eingabe Analyse'!$I$9,IF(CO14&lt;0,0,CO14*'Eingabe Analyse'!$I$9))</f>
        <v>0</v>
      </c>
      <c r="CP31" s="3">
        <f>IF(AND(CP14&gt;0,CP14&gt;CP30),CP30*'Eingabe Analyse'!$I$9,IF(CP14&lt;0,0,CP14*'Eingabe Analyse'!$I$9))</f>
        <v>0</v>
      </c>
      <c r="CQ31" s="3">
        <f>IF(AND(CQ14&gt;0,CQ14&gt;CQ30),CQ30*'Eingabe Analyse'!$I$9,IF(CQ14&lt;0,0,CQ14*'Eingabe Analyse'!$I$9))</f>
        <v>0</v>
      </c>
      <c r="CR31" s="3">
        <f>IF(AND(CR14&gt;0,CR14&gt;CR30),CR30*'Eingabe Analyse'!$I$9,IF(CR14&lt;0,0,CR14*'Eingabe Analyse'!$I$9))</f>
        <v>0</v>
      </c>
      <c r="CS31" s="3">
        <f>IF(AND(CS14&gt;0,CS14&gt;CS30),CS30*'Eingabe Analyse'!$I$9,IF(CS14&lt;0,0,CS14*'Eingabe Analyse'!$I$9))</f>
        <v>0</v>
      </c>
      <c r="CT31" s="3">
        <f>IF(AND(CT14&gt;0,CT14&gt;CT30),CT30*'Eingabe Analyse'!$I$9,IF(CT14&lt;0,0,CT14*'Eingabe Analyse'!$I$9))</f>
        <v>170.34751999999992</v>
      </c>
      <c r="CU31" s="3">
        <f>IF(AND(CU14&gt;0,CU14&gt;CU30),CU30*'Eingabe Analyse'!$I$9,IF(CU14&lt;0,0,CU14*'Eingabe Analyse'!$I$9))</f>
        <v>65.09248000000008</v>
      </c>
      <c r="CV31" s="3">
        <f>IF(AND(CV14&gt;0,CV14&gt;CV30),CV30*'Eingabe Analyse'!$I$9,IF(CV14&lt;0,0,CV14*'Eingabe Analyse'!$I$9))</f>
        <v>0</v>
      </c>
      <c r="CW31" s="3">
        <f>IF(AND(CW14&gt;0,CW14&gt;CW30),CW30*'Eingabe Analyse'!$I$9,IF(CW14&lt;0,0,CW14*'Eingabe Analyse'!$I$9))</f>
        <v>0</v>
      </c>
      <c r="CX31" s="3">
        <f>IF(AND(CX14&gt;0,CX14&gt;CX30),CX30*'Eingabe Analyse'!$I$9,IF(CX14&lt;0,0,CX14*'Eingabe Analyse'!$I$9))</f>
        <v>0</v>
      </c>
      <c r="CY31" s="3">
        <f>IF(AND(CY14&gt;0,CY14&gt;CY30),CY30*'Eingabe Analyse'!$I$9,IF(CY14&lt;0,0,CY14*'Eingabe Analyse'!$I$9))</f>
        <v>10.347519999999896</v>
      </c>
      <c r="CZ31" s="3">
        <f>IF(AND(CZ14&gt;0,CZ14&gt;CZ30),CZ30*'Eingabe Analyse'!$I$9,IF(CZ14&lt;0,0,CZ14*'Eingabe Analyse'!$I$9))</f>
        <v>0</v>
      </c>
      <c r="DA31" s="3">
        <f>IF(AND(DA14&gt;0,DA14&gt;DA30),DA30*'Eingabe Analyse'!$I$9,IF(DA14&lt;0,0,DA14*'Eingabe Analyse'!$I$9))</f>
        <v>63.783680000000373</v>
      </c>
      <c r="DB31" s="3">
        <f>IF(AND(DB14&gt;0,DB14&gt;DB30),DB30*'Eingabe Analyse'!$I$9,IF(DB14&lt;0,0,DB14*'Eingabe Analyse'!$I$9))</f>
        <v>0</v>
      </c>
      <c r="DC31" s="3">
        <f>IF(AND(DC14&gt;0,DC14&gt;DC30),DC30*'Eingabe Analyse'!$I$9,IF(DC14&lt;0,0,DC14*'Eingabe Analyse'!$I$9))</f>
        <v>0</v>
      </c>
      <c r="DD31" s="3">
        <f>IF(AND(DD14&gt;0,DD14&gt;DD30),DD30*'Eingabe Analyse'!$I$9,IF(DD14&lt;0,0,DD14*'Eingabe Analyse'!$I$9))</f>
        <v>0</v>
      </c>
      <c r="DE31" s="3">
        <f>IF(AND(DE14&gt;0,DE14&gt;DE30),DE30*'Eingabe Analyse'!$I$9,IF(DE14&lt;0,0,DE14*'Eingabe Analyse'!$I$9))</f>
        <v>0</v>
      </c>
      <c r="DF31" s="3">
        <f>IF(AND(DF14&gt;0,DF14&gt;DF30),DF30*'Eingabe Analyse'!$I$9,IF(DF14&lt;0,0,DF14*'Eingabe Analyse'!$I$9))</f>
        <v>0</v>
      </c>
      <c r="DG31" s="3">
        <f>IF(AND(DG14&gt;0,DG14&gt;DG30),DG30*'Eingabe Analyse'!$I$9,IF(DG14&lt;0,0,DG14*'Eingabe Analyse'!$I$9))</f>
        <v>0</v>
      </c>
      <c r="DH31" s="3">
        <f>IF(AND(DH14&gt;0,DH14&gt;DH30),DH30*'Eingabe Analyse'!$I$9,IF(DH14&lt;0,0,DH14*'Eingabe Analyse'!$I$9))</f>
        <v>0</v>
      </c>
      <c r="DI31" s="3">
        <f>IF(AND(DI14&gt;0,DI14&gt;DI30),DI30*'Eingabe Analyse'!$I$9,IF(DI14&lt;0,0,DI14*'Eingabe Analyse'!$I$9))</f>
        <v>0</v>
      </c>
      <c r="DJ31" s="3">
        <f>IF(AND(DJ14&gt;0,DJ14&gt;DJ30),DJ30*'Eingabe Analyse'!$I$9,IF(DJ14&lt;0,0,DJ14*'Eingabe Analyse'!$I$9))</f>
        <v>0</v>
      </c>
      <c r="DK31" s="3">
        <f>IF(AND(DK14&gt;0,DK14&gt;DK30),DK30*'Eingabe Analyse'!$I$9,IF(DK14&lt;0,0,DK14*'Eingabe Analyse'!$I$9))</f>
        <v>0</v>
      </c>
      <c r="DL31" s="3">
        <f>IF(AND(DL14&gt;0,DL14&gt;DL30),DL30*'Eingabe Analyse'!$I$9,IF(DL14&lt;0,0,DL14*'Eingabe Analyse'!$I$9))</f>
        <v>0</v>
      </c>
      <c r="DM31" s="3">
        <f>IF(AND(DM14&gt;0,DM14&gt;DM30),DM30*'Eingabe Analyse'!$I$9,IF(DM14&lt;0,0,DM14*'Eingabe Analyse'!$I$9))</f>
        <v>0</v>
      </c>
      <c r="DN31" s="3">
        <f>IF(AND(DN14&gt;0,DN14&gt;DN30),DN30*'Eingabe Analyse'!$I$9,IF(DN14&lt;0,0,DN14*'Eingabe Analyse'!$I$9))</f>
        <v>0</v>
      </c>
      <c r="DO31" s="3">
        <f>IF(AND(DO14&gt;0,DO14&gt;DO30),DO30*'Eingabe Analyse'!$I$9,IF(DO14&lt;0,0,DO14*'Eingabe Analyse'!$I$9))</f>
        <v>0</v>
      </c>
      <c r="DP31" s="3">
        <f>IF(AND(DP14&gt;0,DP14&gt;DP30),DP30*'Eingabe Analyse'!$I$9,IF(DP14&lt;0,0,DP14*'Eingabe Analyse'!$I$9))</f>
        <v>0</v>
      </c>
      <c r="DQ31" s="3">
        <f>IF(AND(DQ14&gt;0,DQ14&gt;DQ30),DQ30*'Eingabe Analyse'!$I$9,IF(DQ14&lt;0,0,DQ14*'Eingabe Analyse'!$I$9))</f>
        <v>0</v>
      </c>
      <c r="DR31" s="3">
        <f>IF(AND(DR14&gt;0,DR14&gt;DR30),DR30*'Eingabe Analyse'!$I$9,IF(DR14&lt;0,0,DR14*'Eingabe Analyse'!$I$9))</f>
        <v>0</v>
      </c>
      <c r="DS31" s="3">
        <f>IF(AND(DS14&gt;0,DS14&gt;DS30),DS30*'Eingabe Analyse'!$I$9,IF(DS14&lt;0,0,DS14*'Eingabe Analyse'!$I$9))</f>
        <v>0</v>
      </c>
      <c r="DT31" s="3">
        <f>IF(AND(DT14&gt;0,DT14&gt;DT30),DT30*'Eingabe Analyse'!$I$9,IF(DT14&lt;0,0,DT14*'Eingabe Analyse'!$I$9))</f>
        <v>0</v>
      </c>
      <c r="DU31" s="3">
        <f>IF(AND(DU14&gt;0,DU14&gt;DU30),DU30*'Eingabe Analyse'!$I$9,IF(DU14&lt;0,0,DU14*'Eingabe Analyse'!$I$9))</f>
        <v>0</v>
      </c>
      <c r="DV31" s="3">
        <f>IF(AND(DV14&gt;0,DV14&gt;DV30),DV30*'Eingabe Analyse'!$I$9,IF(DV14&lt;0,0,DV14*'Eingabe Analyse'!$I$9))</f>
        <v>0</v>
      </c>
      <c r="DW31" s="3">
        <f>IF(AND(DW14&gt;0,DW14&gt;DW30),DW30*'Eingabe Analyse'!$I$9,IF(DW14&lt;0,0,DW14*'Eingabe Analyse'!$I$9))</f>
        <v>0</v>
      </c>
      <c r="DX31" s="3">
        <f>IF(AND(DX14&gt;0,DX14&gt;DX30),DX30*'Eingabe Analyse'!$I$9,IF(DX14&lt;0,0,DX14*'Eingabe Analyse'!$I$9))</f>
        <v>0</v>
      </c>
      <c r="DY31" s="3">
        <f>IF(AND(DY14&gt;0,DY14&gt;DY30),DY30*'Eingabe Analyse'!$I$9,IF(DY14&lt;0,0,DY14*'Eingabe Analyse'!$I$9))</f>
        <v>0</v>
      </c>
      <c r="DZ31" s="3">
        <f>IF(AND(DZ14&gt;0,DZ14&gt;DZ30),DZ30*'Eingabe Analyse'!$I$9,IF(DZ14&lt;0,0,DZ14*'Eingabe Analyse'!$I$9))</f>
        <v>37.065600000000131</v>
      </c>
      <c r="EA31" s="3">
        <f>IF(AND(EA14&gt;0,EA14&gt;EA30),EA30*'Eingabe Analyse'!$I$9,IF(EA14&lt;0,0,EA14*'Eingabe Analyse'!$I$9))</f>
        <v>0</v>
      </c>
      <c r="EB31" s="3">
        <f>IF(AND(EB14&gt;0,EB14&gt;EB30),EB30*'Eingabe Analyse'!$I$9,IF(EB14&lt;0,0,EB14*'Eingabe Analyse'!$I$9))</f>
        <v>0</v>
      </c>
      <c r="EC31" s="3">
        <f>IF(AND(EC14&gt;0,EC14&gt;EC30),EC30*'Eingabe Analyse'!$I$9,IF(EC14&lt;0,0,EC14*'Eingabe Analyse'!$I$9))</f>
        <v>0</v>
      </c>
      <c r="ED31" s="3">
        <f>IF(AND(ED14&gt;0,ED14&gt;ED30),ED30*'Eingabe Analyse'!$I$9,IF(ED14&lt;0,0,ED14*'Eingabe Analyse'!$I$9))</f>
        <v>0</v>
      </c>
      <c r="EE31" s="3">
        <f>IF(AND(EE14&gt;0,EE14&gt;EE30),EE30*'Eingabe Analyse'!$I$9,IF(EE14&lt;0,0,EE14*'Eingabe Analyse'!$I$9))</f>
        <v>0</v>
      </c>
      <c r="EF31" s="3">
        <f>IF(AND(EF14&gt;0,EF14&gt;EF30),EF30*'Eingabe Analyse'!$I$9,IF(EF14&lt;0,0,EF14*'Eingabe Analyse'!$I$9))</f>
        <v>0</v>
      </c>
      <c r="EG31" s="3">
        <f>IF(AND(EG14&gt;0,EG14&gt;EG30),EG30*'Eingabe Analyse'!$I$9,IF(EG14&lt;0,0,EG14*'Eingabe Analyse'!$I$9))</f>
        <v>0</v>
      </c>
      <c r="EH31" s="3">
        <f>IF(AND(EH14&gt;0,EH14&gt;EH30),EH30*'Eingabe Analyse'!$I$9,IF(EH14&lt;0,0,EH14*'Eingabe Analyse'!$I$9))</f>
        <v>0</v>
      </c>
      <c r="EI31" s="3">
        <f>IF(AND(EI14&gt;0,EI14&gt;EI30),EI30*'Eingabe Analyse'!$I$9,IF(EI14&lt;0,0,EI14*'Eingabe Analyse'!$I$9))</f>
        <v>2.347519999999895</v>
      </c>
      <c r="EJ31" s="3">
        <f>IF(AND(EJ14&gt;0,EJ14&gt;EJ30),EJ30*'Eingabe Analyse'!$I$9,IF(EJ14&lt;0,0,EJ14*'Eingabe Analyse'!$I$9))</f>
        <v>4.7180800000002421</v>
      </c>
      <c r="EK31" s="3">
        <f>IF(AND(EK14&gt;0,EK14&gt;EK30),EK30*'Eingabe Analyse'!$I$9,IF(EK14&lt;0,0,EK14*'Eingabe Analyse'!$I$9))</f>
        <v>0</v>
      </c>
      <c r="EL31" s="3">
        <f>IF(AND(EL14&gt;0,EL14&gt;EL30),EL30*'Eingabe Analyse'!$I$9,IF(EL14&lt;0,0,EL14*'Eingabe Analyse'!$I$9))</f>
        <v>0</v>
      </c>
      <c r="EM31" s="3">
        <f>IF(AND(EM14&gt;0,EM14&gt;EM30),EM30*'Eingabe Analyse'!$I$9,IF(EM14&lt;0,0,EM14*'Eingabe Analyse'!$I$9))</f>
        <v>0</v>
      </c>
      <c r="EN31" s="3">
        <f>IF(AND(EN14&gt;0,EN14&gt;EN30),EN30*'Eingabe Analyse'!$I$9,IF(EN14&lt;0,0,EN14*'Eingabe Analyse'!$I$9))</f>
        <v>0</v>
      </c>
      <c r="EO31" s="3">
        <f>IF(AND(EO14&gt;0,EO14&gt;EO30),EO30*'Eingabe Analyse'!$I$9,IF(EO14&lt;0,0,EO14*'Eingabe Analyse'!$I$9))</f>
        <v>0</v>
      </c>
      <c r="EP31" s="3">
        <f>IF(AND(EP14&gt;0,EP14&gt;EP30),EP30*'Eingabe Analyse'!$I$9,IF(EP14&lt;0,0,EP14*'Eingabe Analyse'!$I$9))</f>
        <v>0</v>
      </c>
      <c r="EQ31" s="3">
        <f>IF(AND(EQ14&gt;0,EQ14&gt;EQ30),EQ30*'Eingabe Analyse'!$I$9,IF(EQ14&lt;0,0,EQ14*'Eingabe Analyse'!$I$9))</f>
        <v>0</v>
      </c>
      <c r="ER31" s="3">
        <f>IF(AND(ER14&gt;0,ER14&gt;ER30),ER30*'Eingabe Analyse'!$I$9,IF(ER14&lt;0,0,ER14*'Eingabe Analyse'!$I$9))</f>
        <v>0</v>
      </c>
      <c r="ES31" s="3">
        <f>IF(AND(ES14&gt;0,ES14&gt;ES30),ES30*'Eingabe Analyse'!$I$9,IF(ES14&lt;0,0,ES14*'Eingabe Analyse'!$I$9))</f>
        <v>0</v>
      </c>
      <c r="ET31" s="3">
        <f>IF(AND(ET14&gt;0,ET14&gt;ET30),ET30*'Eingabe Analyse'!$I$9,IF(ET14&lt;0,0,ET14*'Eingabe Analyse'!$I$9))</f>
        <v>0</v>
      </c>
      <c r="EU31" s="3">
        <f>IF(AND(EU14&gt;0,EU14&gt;EU30),EU30*'Eingabe Analyse'!$I$9,IF(EU14&lt;0,0,EU14*'Eingabe Analyse'!$I$9))</f>
        <v>10.347519999999896</v>
      </c>
      <c r="EV31" s="3">
        <f>IF(AND(EV14&gt;0,EV14&gt;EV30),EV30*'Eingabe Analyse'!$I$9,IF(EV14&lt;0,0,EV14*'Eingabe Analyse'!$I$9))</f>
        <v>36.718080000000242</v>
      </c>
      <c r="EW31" s="3">
        <f>IF(AND(EW14&gt;0,EW14&gt;EW30),EW30*'Eingabe Analyse'!$I$9,IF(EW14&lt;0,0,EW14*'Eingabe Analyse'!$I$9))</f>
        <v>0</v>
      </c>
      <c r="EX31" s="3">
        <f>IF(AND(EX14&gt;0,EX14&gt;EX30),EX30*'Eingabe Analyse'!$I$9,IF(EX14&lt;0,0,EX14*'Eingabe Analyse'!$I$9))</f>
        <v>0</v>
      </c>
      <c r="EY31" s="3">
        <f>IF(AND(EY14&gt;0,EY14&gt;EY30),EY30*'Eingabe Analyse'!$I$9,IF(EY14&lt;0,0,EY14*'Eingabe Analyse'!$I$9))</f>
        <v>0</v>
      </c>
      <c r="EZ31" s="3">
        <f>IF(AND(EZ14&gt;0,EZ14&gt;EZ30),EZ30*'Eingabe Analyse'!$I$9,IF(EZ14&lt;0,0,EZ14*'Eingabe Analyse'!$I$9))</f>
        <v>0</v>
      </c>
      <c r="FA31" s="3">
        <f>IF(AND(FA14&gt;0,FA14&gt;FA30),FA30*'Eingabe Analyse'!$I$9,IF(FA14&lt;0,0,FA14*'Eingabe Analyse'!$I$9))</f>
        <v>0</v>
      </c>
      <c r="FB31" s="3">
        <f>IF(AND(FB14&gt;0,FB14&gt;FB30),FB30*'Eingabe Analyse'!$I$9,IF(FB14&lt;0,0,FB14*'Eingabe Analyse'!$I$9))</f>
        <v>0</v>
      </c>
      <c r="FC31" s="3">
        <f>IF(AND(FC14&gt;0,FC14&gt;FC30),FC30*'Eingabe Analyse'!$I$9,IF(FC14&lt;0,0,FC14*'Eingabe Analyse'!$I$9))</f>
        <v>0</v>
      </c>
      <c r="FD31" s="3">
        <f>IF(AND(FD14&gt;0,FD14&gt;FD30),FD30*'Eingabe Analyse'!$I$9,IF(FD14&lt;0,0,FD14*'Eingabe Analyse'!$I$9))</f>
        <v>0</v>
      </c>
      <c r="FE31" s="3">
        <f>IF(AND(FE14&gt;0,FE14&gt;FE30),FE30*'Eingabe Analyse'!$I$9,IF(FE14&lt;0,0,FE14*'Eingabe Analyse'!$I$9))</f>
        <v>0</v>
      </c>
      <c r="FF31" s="3">
        <f>IF(AND(FF14&gt;0,FF14&gt;FF30),FF30*'Eingabe Analyse'!$I$9,IF(FF14&lt;0,0,FF14*'Eingabe Analyse'!$I$9))</f>
        <v>0</v>
      </c>
      <c r="FG31" s="3">
        <f>IF(AND(FG14&gt;0,FG14&gt;FG30),FG30*'Eingabe Analyse'!$I$9,IF(FG14&lt;0,0,FG14*'Eingabe Analyse'!$I$9))</f>
        <v>0</v>
      </c>
      <c r="FH31" s="3">
        <f>IF(AND(FH14&gt;0,FH14&gt;FH30),FH30*'Eingabe Analyse'!$I$9,IF(FH14&lt;0,0,FH14*'Eingabe Analyse'!$I$9))</f>
        <v>0</v>
      </c>
      <c r="FI31" s="3">
        <f>IF(AND(FI14&gt;0,FI14&gt;FI30),FI30*'Eingabe Analyse'!$I$9,IF(FI14&lt;0,0,FI14*'Eingabe Analyse'!$I$9))</f>
        <v>0</v>
      </c>
      <c r="FJ31" s="3">
        <f>IF(AND(FJ14&gt;0,FJ14&gt;FJ30),FJ30*'Eingabe Analyse'!$I$9,IF(FJ14&lt;0,0,FJ14*'Eingabe Analyse'!$I$9))</f>
        <v>7.0656000000001313</v>
      </c>
      <c r="FK31" s="3">
        <f>IF(AND(FK14&gt;0,FK14&gt;FK30),FK30*'Eingabe Analyse'!$I$9,IF(FK14&lt;0,0,FK14*'Eingabe Analyse'!$I$9))</f>
        <v>0</v>
      </c>
      <c r="FL31" s="3">
        <f>IF(AND(FL14&gt;0,FL14&gt;FL30),FL30*'Eingabe Analyse'!$I$9,IF(FL14&lt;0,0,FL14*'Eingabe Analyse'!$I$9))</f>
        <v>0</v>
      </c>
      <c r="FM31" s="3">
        <f>IF(AND(FM14&gt;0,FM14&gt;FM30),FM30*'Eingabe Analyse'!$I$9,IF(FM14&lt;0,0,FM14*'Eingabe Analyse'!$I$9))</f>
        <v>0</v>
      </c>
      <c r="FN31" s="3">
        <f>IF(AND(FN14&gt;0,FN14&gt;FN30),FN30*'Eingabe Analyse'!$I$9,IF(FN14&lt;0,0,FN14*'Eingabe Analyse'!$I$9))</f>
        <v>0</v>
      </c>
      <c r="FO31" s="3">
        <f>IF(AND(FO14&gt;0,FO14&gt;FO30),FO30*'Eingabe Analyse'!$I$9,IF(FO14&lt;0,0,FO14*'Eingabe Analyse'!$I$9))</f>
        <v>0</v>
      </c>
      <c r="FP31" s="3">
        <f>IF(AND(FP14&gt;0,FP14&gt;FP30),FP30*'Eingabe Analyse'!$I$9,IF(FP14&lt;0,0,FP14*'Eingabe Analyse'!$I$9))</f>
        <v>0</v>
      </c>
      <c r="FQ31" s="3">
        <f>IF(AND(FQ14&gt;0,FQ14&gt;FQ30),FQ30*'Eingabe Analyse'!$I$9,IF(FQ14&lt;0,0,FQ14*'Eingabe Analyse'!$I$9))</f>
        <v>0</v>
      </c>
      <c r="FR31" s="3">
        <f>IF(AND(FR14&gt;0,FR14&gt;FR30),FR30*'Eingabe Analyse'!$I$9,IF(FR14&lt;0,0,FR14*'Eingabe Analyse'!$I$9))</f>
        <v>0</v>
      </c>
      <c r="FS31" s="3">
        <f>IF(AND(FS14&gt;0,FS14&gt;FS30),FS30*'Eingabe Analyse'!$I$9,IF(FS14&lt;0,0,FS14*'Eingabe Analyse'!$I$9))</f>
        <v>0</v>
      </c>
      <c r="FT31" s="3">
        <f>IF(AND(FT14&gt;0,FT14&gt;FT30),FT30*'Eingabe Analyse'!$I$9,IF(FT14&lt;0,0,FT14*'Eingabe Analyse'!$I$9))</f>
        <v>0</v>
      </c>
      <c r="FU31" s="3">
        <f>IF(AND(FU14&gt;0,FU14&gt;FU30),FU30*'Eingabe Analyse'!$I$9,IF(FU14&lt;0,0,FU14*'Eingabe Analyse'!$I$9))</f>
        <v>0</v>
      </c>
      <c r="FV31" s="3">
        <f>IF(AND(FV14&gt;0,FV14&gt;FV30),FV30*'Eingabe Analyse'!$I$9,IF(FV14&lt;0,0,FV14*'Eingabe Analyse'!$I$9))</f>
        <v>0</v>
      </c>
      <c r="FW31" s="3">
        <f>IF(AND(FW14&gt;0,FW14&gt;FW30),FW30*'Eingabe Analyse'!$I$9,IF(FW14&lt;0,0,FW14*'Eingabe Analyse'!$I$9))</f>
        <v>0</v>
      </c>
      <c r="FX31" s="3">
        <f>IF(AND(FX14&gt;0,FX14&gt;FX30),FX30*'Eingabe Analyse'!$I$9,IF(FX14&lt;0,0,FX14*'Eingabe Analyse'!$I$9))</f>
        <v>0</v>
      </c>
      <c r="FY31" s="3">
        <f>IF(AND(FY14&gt;0,FY14&gt;FY30),FY30*'Eingabe Analyse'!$I$9,IF(FY14&lt;0,0,FY14*'Eingabe Analyse'!$I$9))</f>
        <v>0</v>
      </c>
      <c r="FZ31" s="3">
        <f>IF(AND(FZ14&gt;0,FZ14&gt;FZ30),FZ30*'Eingabe Analyse'!$I$9,IF(FZ14&lt;0,0,FZ14*'Eingabe Analyse'!$I$9))</f>
        <v>0</v>
      </c>
      <c r="GA31" s="3">
        <f>IF(AND(GA14&gt;0,GA14&gt;GA30),GA30*'Eingabe Analyse'!$I$9,IF(GA14&lt;0,0,GA14*'Eingabe Analyse'!$I$9))</f>
        <v>0</v>
      </c>
      <c r="GB31" s="3">
        <f>IF(AND(GB14&gt;0,GB14&gt;GB30),GB30*'Eingabe Analyse'!$I$9,IF(GB14&lt;0,0,GB14*'Eingabe Analyse'!$I$9))</f>
        <v>0</v>
      </c>
      <c r="GC31" s="3">
        <f>IF(AND(GC14&gt;0,GC14&gt;GC30),GC30*'Eingabe Analyse'!$I$9,IF(GC14&lt;0,0,GC14*'Eingabe Analyse'!$I$9))</f>
        <v>0</v>
      </c>
      <c r="GD31" s="3">
        <f>IF(AND(GD14&gt;0,GD14&gt;GD30),GD30*'Eingabe Analyse'!$I$9,IF(GD14&lt;0,0,GD14*'Eingabe Analyse'!$I$9))</f>
        <v>0</v>
      </c>
      <c r="GE31" s="3">
        <f>IF(AND(GE14&gt;0,GE14&gt;GE30),GE30*'Eingabe Analyse'!$I$9,IF(GE14&lt;0,0,GE14*'Eingabe Analyse'!$I$9))</f>
        <v>0</v>
      </c>
      <c r="GF31" s="3">
        <f>IF(AND(GF14&gt;0,GF14&gt;GF30),GF30*'Eingabe Analyse'!$I$9,IF(GF14&lt;0,0,GF14*'Eingabe Analyse'!$I$9))</f>
        <v>0</v>
      </c>
      <c r="GG31" s="3">
        <f>IF(AND(GG14&gt;0,GG14&gt;GG30),GG30*'Eingabe Analyse'!$I$9,IF(GG14&lt;0,0,GG14*'Eingabe Analyse'!$I$9))</f>
        <v>0</v>
      </c>
      <c r="GH31" s="3">
        <f>IF(AND(GH14&gt;0,GH14&gt;GH30),GH30*'Eingabe Analyse'!$I$9,IF(GH14&lt;0,0,GH14*'Eingabe Analyse'!$I$9))</f>
        <v>0</v>
      </c>
      <c r="GI31" s="3">
        <f>IF(AND(GI14&gt;0,GI14&gt;GI30),GI30*'Eingabe Analyse'!$I$9,IF(GI14&lt;0,0,GI14*'Eingabe Analyse'!$I$9))</f>
        <v>0</v>
      </c>
      <c r="GJ31" s="3">
        <f>IF(AND(GJ14&gt;0,GJ14&gt;GJ30),GJ30*'Eingabe Analyse'!$I$9,IF(GJ14&lt;0,0,GJ14*'Eingabe Analyse'!$I$9))</f>
        <v>0</v>
      </c>
      <c r="GK31" s="3">
        <f>IF(AND(GK14&gt;0,GK14&gt;GK30),GK30*'Eingabe Analyse'!$I$9,IF(GK14&lt;0,0,GK14*'Eingabe Analyse'!$I$9))</f>
        <v>0</v>
      </c>
      <c r="GL31" s="3">
        <f>IF(AND(GL14&gt;0,GL14&gt;GL30),GL30*'Eingabe Analyse'!$I$9,IF(GL14&lt;0,0,GL14*'Eingabe Analyse'!$I$9))</f>
        <v>0</v>
      </c>
      <c r="GM31" s="3">
        <f>IF(AND(GM14&gt;0,GM14&gt;GM30),GM30*'Eingabe Analyse'!$I$9,IF(GM14&lt;0,0,GM14*'Eingabe Analyse'!$I$9))</f>
        <v>0</v>
      </c>
      <c r="GN31" s="3">
        <f>IF(AND(GN14&gt;0,GN14&gt;GN30),GN30*'Eingabe Analyse'!$I$9,IF(GN14&lt;0,0,GN14*'Eingabe Analyse'!$I$9))</f>
        <v>178.34751999999992</v>
      </c>
      <c r="GO31" s="3">
        <f>IF(AND(GO14&gt;0,GO14&gt;GO30),GO30*'Eingabe Analyse'!$I$9,IF(GO14&lt;0,0,GO14*'Eingabe Analyse'!$I$9))</f>
        <v>45.783680000000345</v>
      </c>
      <c r="GP31" s="3">
        <f>IF(AND(GP14&gt;0,GP14&gt;GP30),GP30*'Eingabe Analyse'!$I$9,IF(GP14&lt;0,0,GP14*'Eingabe Analyse'!$I$9))</f>
        <v>0</v>
      </c>
      <c r="GQ31" s="3">
        <f>IF(AND(GQ14&gt;0,GQ14&gt;GQ30),GQ30*'Eingabe Analyse'!$I$9,IF(GQ14&lt;0,0,GQ14*'Eingabe Analyse'!$I$9))</f>
        <v>0</v>
      </c>
      <c r="GR31" s="3">
        <f>IF(AND(GR14&gt;0,GR14&gt;GR30),GR30*'Eingabe Analyse'!$I$9,IF(GR14&lt;0,0,GR14*'Eingabe Analyse'!$I$9))</f>
        <v>0</v>
      </c>
      <c r="GS31" s="3">
        <f>IF(AND(GS14&gt;0,GS14&gt;GS30),GS30*'Eingabe Analyse'!$I$9,IF(GS14&lt;0,0,GS14*'Eingabe Analyse'!$I$9))</f>
        <v>0</v>
      </c>
      <c r="GT31" s="3">
        <f>IF(AND(GT14&gt;0,GT14&gt;GT30),GT30*'Eingabe Analyse'!$I$9,IF(GT14&lt;0,0,GT14*'Eingabe Analyse'!$I$9))</f>
        <v>0</v>
      </c>
      <c r="GU31" s="3">
        <f>IF(AND(GU14&gt;0,GU14&gt;GU30),GU30*'Eingabe Analyse'!$I$9,IF(GU14&lt;0,0,GU14*'Eingabe Analyse'!$I$9))</f>
        <v>161.19680000000039</v>
      </c>
      <c r="GV31" s="3">
        <f>IF(AND(GV14&gt;0,GV14&gt;GV30),GV30*'Eingabe Analyse'!$I$9,IF(GV14&lt;0,0,GV14*'Eingabe Analyse'!$I$9))</f>
        <v>0</v>
      </c>
      <c r="GW31" s="3">
        <f>IF(AND(GW14&gt;0,GW14&gt;GW30),GW30*'Eingabe Analyse'!$I$9,IF(GW14&lt;0,0,GW14*'Eingabe Analyse'!$I$9))</f>
        <v>0</v>
      </c>
      <c r="GX31" s="3">
        <f>IF(AND(GX14&gt;0,GX14&gt;GX30),GX30*'Eingabe Analyse'!$I$9,IF(GX14&lt;0,0,GX14*'Eingabe Analyse'!$I$9))</f>
        <v>0</v>
      </c>
      <c r="GY31" s="3">
        <f>IF(AND(GY14&gt;0,GY14&gt;GY30),GY30*'Eingabe Analyse'!$I$9,IF(GY14&lt;0,0,GY14*'Eingabe Analyse'!$I$9))</f>
        <v>7.0656000000001313</v>
      </c>
      <c r="GZ31" s="3">
        <f>IF(AND(GZ14&gt;0,GZ14&gt;GZ30),GZ30*'Eingabe Analyse'!$I$9,IF(GZ14&lt;0,0,GZ14*'Eingabe Analyse'!$I$9))</f>
        <v>0</v>
      </c>
      <c r="HA31" s="3">
        <f>IF(AND(HA14&gt;0,HA14&gt;HA30),HA30*'Eingabe Analyse'!$I$9,IF(HA14&lt;0,0,HA14*'Eingabe Analyse'!$I$9))</f>
        <v>0</v>
      </c>
      <c r="HB31" s="3">
        <f>IF(AND(HB14&gt;0,HB14&gt;HB30),HB30*'Eingabe Analyse'!$I$9,IF(HB14&lt;0,0,HB14*'Eingabe Analyse'!$I$9))</f>
        <v>0</v>
      </c>
      <c r="HC31" s="3">
        <f>IF(AND(HC14&gt;0,HC14&gt;HC30),HC30*'Eingabe Analyse'!$I$9,IF(HC14&lt;0,0,HC14*'Eingabe Analyse'!$I$9))</f>
        <v>0</v>
      </c>
      <c r="HD31" s="3">
        <f>IF(AND(HD14&gt;0,HD14&gt;HD30),HD30*'Eingabe Analyse'!$I$9,IF(HD14&lt;0,0,HD14*'Eingabe Analyse'!$I$9))</f>
        <v>0</v>
      </c>
      <c r="HE31" s="3">
        <f>IF(AND(HE14&gt;0,HE14&gt;HE30),HE30*'Eingabe Analyse'!$I$9,IF(HE14&lt;0,0,HE14*'Eingabe Analyse'!$I$9))</f>
        <v>0</v>
      </c>
      <c r="HF31" s="3">
        <f>IF(AND(HF14&gt;0,HF14&gt;HF30),HF30*'Eingabe Analyse'!$I$9,IF(HF14&lt;0,0,HF14*'Eingabe Analyse'!$I$9))</f>
        <v>0</v>
      </c>
      <c r="HG31" s="3">
        <f>IF(AND(HG14&gt;0,HG14&gt;HG30),HG30*'Eingabe Analyse'!$I$9,IF(HG14&lt;0,0,HG14*'Eingabe Analyse'!$I$9))</f>
        <v>0</v>
      </c>
      <c r="HH31" s="3">
        <f>IF(AND(HH14&gt;0,HH14&gt;HH30),HH30*'Eingabe Analyse'!$I$9,IF(HH14&lt;0,0,HH14*'Eingabe Analyse'!$I$9))</f>
        <v>0</v>
      </c>
      <c r="HI31" s="3">
        <f>IF(AND(HI14&gt;0,HI14&gt;HI30),HI30*'Eingabe Analyse'!$I$9,IF(HI14&lt;0,0,HI14*'Eingabe Analyse'!$I$9))</f>
        <v>162.34751999999992</v>
      </c>
      <c r="HJ31" s="3">
        <f>IF(AND(HJ14&gt;0,HJ14&gt;HJ30),HJ30*'Eingabe Analyse'!$I$9,IF(HJ14&lt;0,0,HJ14*'Eingabe Analyse'!$I$9))</f>
        <v>12.980480000000739</v>
      </c>
      <c r="HK31" s="3">
        <f>IF(AND(HK14&gt;0,HK14&gt;HK30),HK30*'Eingabe Analyse'!$I$9,IF(HK14&lt;0,0,HK14*'Eingabe Analyse'!$I$9))</f>
        <v>0</v>
      </c>
      <c r="HL31" s="3">
        <f>IF(AND(HL14&gt;0,HL14&gt;HL30),HL30*'Eingabe Analyse'!$I$9,IF(HL14&lt;0,0,HL14*'Eingabe Analyse'!$I$9))</f>
        <v>0</v>
      </c>
      <c r="HM31" s="3">
        <f>IF(AND(HM14&gt;0,HM14&gt;HM30),HM30*'Eingabe Analyse'!$I$9,IF(HM14&lt;0,0,HM14*'Eingabe Analyse'!$I$9))</f>
        <v>0</v>
      </c>
      <c r="HN31" s="3">
        <f>IF(AND(HN14&gt;0,HN14&gt;HN30),HN30*'Eingabe Analyse'!$I$9,IF(HN14&lt;0,0,HN14*'Eingabe Analyse'!$I$9))</f>
        <v>0</v>
      </c>
      <c r="HO31" s="3">
        <f>IF(AND(HO14&gt;0,HO14&gt;HO30),HO30*'Eingabe Analyse'!$I$9,IF(HO14&lt;0,0,HO14*'Eingabe Analyse'!$I$9))</f>
        <v>0</v>
      </c>
      <c r="HP31" s="3">
        <f>IF(AND(HP14&gt;0,HP14&gt;HP30),HP30*'Eingabe Analyse'!$I$9,IF(HP14&lt;0,0,HP14*'Eingabe Analyse'!$I$9))</f>
        <v>0</v>
      </c>
      <c r="HQ31" s="3">
        <f>IF(AND(HQ14&gt;0,HQ14&gt;HQ30),HQ30*'Eingabe Analyse'!$I$9,IF(HQ14&lt;0,0,HQ14*'Eingabe Analyse'!$I$9))</f>
        <v>0</v>
      </c>
      <c r="HR31" s="3">
        <f>IF(AND(HR14&gt;0,HR14&gt;HR30),HR30*'Eingabe Analyse'!$I$9,IF(HR14&lt;0,0,HR14*'Eingabe Analyse'!$I$9))</f>
        <v>0</v>
      </c>
      <c r="HS31" s="3">
        <f>IF(AND(HS14&gt;0,HS14&gt;HS30),HS30*'Eingabe Analyse'!$I$9,IF(HS14&lt;0,0,HS14*'Eingabe Analyse'!$I$9))</f>
        <v>0</v>
      </c>
      <c r="HT31" s="3">
        <f>IF(AND(HT14&gt;0,HT14&gt;HT30),HT30*'Eingabe Analyse'!$I$9,IF(HT14&lt;0,0,HT14*'Eingabe Analyse'!$I$9))</f>
        <v>0</v>
      </c>
      <c r="HU31" s="3">
        <f>IF(AND(HU14&gt;0,HU14&gt;HU30),HU30*'Eingabe Analyse'!$I$9,IF(HU14&lt;0,0,HU14*'Eingabe Analyse'!$I$9))</f>
        <v>0</v>
      </c>
      <c r="HV31" s="3">
        <f>IF(AND(HV14&gt;0,HV14&gt;HV30),HV30*'Eingabe Analyse'!$I$9,IF(HV14&lt;0,0,HV14*'Eingabe Analyse'!$I$9))</f>
        <v>0</v>
      </c>
      <c r="HW31" s="3">
        <f>IF(AND(HW14&gt;0,HW14&gt;HW30),HW30*'Eingabe Analyse'!$I$9,IF(HW14&lt;0,0,HW14*'Eingabe Analyse'!$I$9))</f>
        <v>0</v>
      </c>
      <c r="HX31" s="3">
        <f>IF(AND(HX14&gt;0,HX14&gt;HX30),HX30*'Eingabe Analyse'!$I$9,IF(HX14&lt;0,0,HX14*'Eingabe Analyse'!$I$9))</f>
        <v>0</v>
      </c>
      <c r="HY31" s="3">
        <f>IF(AND(HY14&gt;0,HY14&gt;HY30),HY30*'Eingabe Analyse'!$I$9,IF(HY14&lt;0,0,HY14*'Eingabe Analyse'!$I$9))</f>
        <v>0</v>
      </c>
      <c r="HZ31" s="3">
        <f>IF(AND(HZ14&gt;0,HZ14&gt;HZ30),HZ30*'Eingabe Analyse'!$I$9,IF(HZ14&lt;0,0,HZ14*'Eingabe Analyse'!$I$9))</f>
        <v>0</v>
      </c>
      <c r="IA31" s="3">
        <f>IF(AND(IA14&gt;0,IA14&gt;IA30),IA30*'Eingabe Analyse'!$I$9,IF(IA14&lt;0,0,IA14*'Eingabe Analyse'!$I$9))</f>
        <v>0</v>
      </c>
      <c r="IB31" s="3">
        <f>IF(AND(IB14&gt;0,IB14&gt;IB30),IB30*'Eingabe Analyse'!$I$9,IF(IB14&lt;0,0,IB14*'Eingabe Analyse'!$I$9))</f>
        <v>0</v>
      </c>
      <c r="IC31" s="3">
        <f>IF(AND(IC14&gt;0,IC14&gt;IC30),IC30*'Eingabe Analyse'!$I$9,IF(IC14&lt;0,0,IC14*'Eingabe Analyse'!$I$9))</f>
        <v>0</v>
      </c>
      <c r="ID31" s="3">
        <f>IF(AND(ID14&gt;0,ID14&gt;ID30),ID30*'Eingabe Analyse'!$I$9,IF(ID14&lt;0,0,ID14*'Eingabe Analyse'!$I$9))</f>
        <v>0</v>
      </c>
      <c r="IE31" s="3">
        <f>IF(AND(IE14&gt;0,IE14&gt;IE30),IE30*'Eingabe Analyse'!$I$9,IF(IE14&lt;0,0,IE14*'Eingabe Analyse'!$I$9))</f>
        <v>0</v>
      </c>
      <c r="IF31" s="3">
        <f>IF(AND(IF14&gt;0,IF14&gt;IF30),IF30*'Eingabe Analyse'!$I$9,IF(IF14&lt;0,0,IF14*'Eingabe Analyse'!$I$9))</f>
        <v>0</v>
      </c>
      <c r="IG31" s="3">
        <f>IF(AND(IG14&gt;0,IG14&gt;IG30),IG30*'Eingabe Analyse'!$I$9,IF(IG14&lt;0,0,IG14*'Eingabe Analyse'!$I$9))</f>
        <v>0</v>
      </c>
      <c r="IH31" s="3">
        <f>IF(AND(IH14&gt;0,IH14&gt;IH30),IH30*'Eingabe Analyse'!$I$9,IF(IH14&lt;0,0,IH14*'Eingabe Analyse'!$I$9))</f>
        <v>0</v>
      </c>
      <c r="II31" s="3">
        <f>IF(AND(II14&gt;0,II14&gt;II30),II30*'Eingabe Analyse'!$I$9,IF(II14&lt;0,0,II14*'Eingabe Analyse'!$I$9))</f>
        <v>0</v>
      </c>
      <c r="IJ31" s="3">
        <f>IF(AND(IJ14&gt;0,IJ14&gt;IJ30),IJ30*'Eingabe Analyse'!$I$9,IF(IJ14&lt;0,0,IJ14*'Eingabe Analyse'!$I$9))</f>
        <v>0</v>
      </c>
      <c r="IK31" s="3">
        <f>IF(AND(IK14&gt;0,IK14&gt;IK30),IK30*'Eingabe Analyse'!$I$9,IF(IK14&lt;0,0,IK14*'Eingabe Analyse'!$I$9))</f>
        <v>170.34751999999992</v>
      </c>
      <c r="IL31" s="3">
        <f>IF(AND(IL14&gt;0,IL14&gt;IL30),IL30*'Eingabe Analyse'!$I$9,IF(IL14&lt;0,0,IL14*'Eingabe Analyse'!$I$9))</f>
        <v>65.09248000000008</v>
      </c>
      <c r="IM31" s="3">
        <f>IF(AND(IM14&gt;0,IM14&gt;IM30),IM30*'Eingabe Analyse'!$I$9,IF(IM14&lt;0,0,IM14*'Eingabe Analyse'!$I$9))</f>
        <v>0</v>
      </c>
      <c r="IN31" s="3">
        <f>IF(AND(IN14&gt;0,IN14&gt;IN30),IN30*'Eingabe Analyse'!$I$9,IF(IN14&lt;0,0,IN14*'Eingabe Analyse'!$I$9))</f>
        <v>0</v>
      </c>
      <c r="IO31" s="3">
        <f>IF(AND(IO14&gt;0,IO14&gt;IO30),IO30*'Eingabe Analyse'!$I$9,IF(IO14&lt;0,0,IO14*'Eingabe Analyse'!$I$9))</f>
        <v>0</v>
      </c>
      <c r="IP31" s="3">
        <f>IF(AND(IP14&gt;0,IP14&gt;IP30),IP30*'Eingabe Analyse'!$I$9,IF(IP14&lt;0,0,IP14*'Eingabe Analyse'!$I$9))</f>
        <v>0</v>
      </c>
      <c r="IQ31" s="3">
        <f>IF(AND(IQ14&gt;0,IQ14&gt;IQ30),IQ30*'Eingabe Analyse'!$I$9,IF(IQ14&lt;0,0,IQ14*'Eingabe Analyse'!$I$9))</f>
        <v>0</v>
      </c>
      <c r="IR31" s="3">
        <f>IF(AND(IR14&gt;0,IR14&gt;IR30),IR30*'Eingabe Analyse'!$I$9,IF(IR14&lt;0,0,IR14*'Eingabe Analyse'!$I$9))</f>
        <v>0</v>
      </c>
      <c r="IS31" s="3">
        <f>IF(AND(IS14&gt;0,IS14&gt;IS30),IS30*'Eingabe Analyse'!$I$9,IF(IS14&lt;0,0,IS14*'Eingabe Analyse'!$I$9))</f>
        <v>0</v>
      </c>
      <c r="IT31" s="3">
        <f>IF(AND(IT14&gt;0,IT14&gt;IT30),IT30*'Eingabe Analyse'!$I$9,IF(IT14&lt;0,0,IT14*'Eingabe Analyse'!$I$9))</f>
        <v>0</v>
      </c>
      <c r="IU31" s="3">
        <f>IF(AND(IU14&gt;0,IU14&gt;IU30),IU30*'Eingabe Analyse'!$I$9,IF(IU14&lt;0,0,IU14*'Eingabe Analyse'!$I$9))</f>
        <v>67.065600000000131</v>
      </c>
      <c r="IV31" s="3">
        <f>IF(AND(IV14&gt;0,IV14&gt;IV30),IV30*'Eingabe Analyse'!$I$9,IF(IV14&lt;0,0,IV14*'Eingabe Analyse'!$I$9))</f>
        <v>0</v>
      </c>
      <c r="IW31" s="3">
        <f>IF(AND(IW14&gt;0,IW14&gt;IW30),IW30*'Eingabe Analyse'!$I$9,IF(IW14&lt;0,0,IW14*'Eingabe Analyse'!$I$9))</f>
        <v>0</v>
      </c>
      <c r="IX31" s="3">
        <f>IF(AND(IX14&gt;0,IX14&gt;IX30),IX30*'Eingabe Analyse'!$I$9,IF(IX14&lt;0,0,IX14*'Eingabe Analyse'!$I$9))</f>
        <v>0</v>
      </c>
      <c r="IY31" s="3">
        <f>IF(AND(IY14&gt;0,IY14&gt;IY30),IY30*'Eingabe Analyse'!$I$9,IF(IY14&lt;0,0,IY14*'Eingabe Analyse'!$I$9))</f>
        <v>0</v>
      </c>
      <c r="IZ31" s="3">
        <f>IF(AND(IZ14&gt;0,IZ14&gt;IZ30),IZ30*'Eingabe Analyse'!$I$9,IF(IZ14&lt;0,0,IZ14*'Eingabe Analyse'!$I$9))</f>
        <v>0</v>
      </c>
      <c r="JA31" s="3">
        <f>IF(AND(JA14&gt;0,JA14&gt;JA30),JA30*'Eingabe Analyse'!$I$9,IF(JA14&lt;0,0,JA14*'Eingabe Analyse'!$I$9))</f>
        <v>0</v>
      </c>
      <c r="JB31" s="3">
        <f>IF(AND(JB14&gt;0,JB14&gt;JB30),JB30*'Eingabe Analyse'!$I$9,IF(JB14&lt;0,0,JB14*'Eingabe Analyse'!$I$9))</f>
        <v>7.0656000000001313</v>
      </c>
      <c r="JC31" s="3">
        <f>IF(AND(JC14&gt;0,JC14&gt;JC30),JC30*'Eingabe Analyse'!$I$9,IF(JC14&lt;0,0,JC14*'Eingabe Analyse'!$I$9))</f>
        <v>0</v>
      </c>
      <c r="JD31" s="3">
        <f>IF(AND(JD14&gt;0,JD14&gt;JD30),JD30*'Eingabe Analyse'!$I$9,IF(JD14&lt;0,0,JD14*'Eingabe Analyse'!$I$9))</f>
        <v>0</v>
      </c>
      <c r="JE31" s="3">
        <f>IF(AND(JE14&gt;0,JE14&gt;JE30),JE30*'Eingabe Analyse'!$I$9,IF(JE14&lt;0,0,JE14*'Eingabe Analyse'!$I$9))</f>
        <v>0</v>
      </c>
      <c r="JF31" s="3">
        <f>IF(AND(JF14&gt;0,JF14&gt;JF30),JF30*'Eingabe Analyse'!$I$9,IF(JF14&lt;0,0,JF14*'Eingabe Analyse'!$I$9))</f>
        <v>7.0656000000001313</v>
      </c>
      <c r="JG31" s="3">
        <f>IF(AND(JG14&gt;0,JG14&gt;JG30),JG30*'Eingabe Analyse'!$I$9,IF(JG14&lt;0,0,JG14*'Eingabe Analyse'!$I$9))</f>
        <v>0</v>
      </c>
      <c r="JH31" s="3">
        <f>IF(AND(JH14&gt;0,JH14&gt;JH30),JH30*'Eingabe Analyse'!$I$9,IF(JH14&lt;0,0,JH14*'Eingabe Analyse'!$I$9))</f>
        <v>0</v>
      </c>
      <c r="JI31" s="3">
        <f>IF(AND(JI14&gt;0,JI14&gt;JI30),JI30*'Eingabe Analyse'!$I$9,IF(JI14&lt;0,0,JI14*'Eingabe Analyse'!$I$9))</f>
        <v>0</v>
      </c>
      <c r="JJ31" s="3">
        <f>IF(AND(JJ14&gt;0,JJ14&gt;JJ30),JJ30*'Eingabe Analyse'!$I$9,IF(JJ14&lt;0,0,JJ14*'Eingabe Analyse'!$I$9))</f>
        <v>0</v>
      </c>
      <c r="JK31" s="3">
        <f>IF(AND(JK14&gt;0,JK14&gt;JK30),JK30*'Eingabe Analyse'!$I$9,IF(JK14&lt;0,0,JK14*'Eingabe Analyse'!$I$9))</f>
        <v>0</v>
      </c>
      <c r="JL31" s="3">
        <f>IF(AND(JL14&gt;0,JL14&gt;JL30),JL30*'Eingabe Analyse'!$I$9,IF(JL14&lt;0,0,JL14*'Eingabe Analyse'!$I$9))</f>
        <v>98.347519999999903</v>
      </c>
      <c r="JM31" s="3">
        <f>IF(AND(JM14&gt;0,JM14&gt;JM30),JM30*'Eingabe Analyse'!$I$9,IF(JM14&lt;0,0,JM14*'Eingabe Analyse'!$I$9))</f>
        <v>137.09248000000008</v>
      </c>
      <c r="JN31" s="3">
        <f>IF(AND(JN14&gt;0,JN14&gt;JN30),JN30*'Eingabe Analyse'!$I$9,IF(JN14&lt;0,0,JN14*'Eingabe Analyse'!$I$9))</f>
        <v>0</v>
      </c>
      <c r="JO31" s="3">
        <f>IF(AND(JO14&gt;0,JO14&gt;JO30),JO30*'Eingabe Analyse'!$I$9,IF(JO14&lt;0,0,JO14*'Eingabe Analyse'!$I$9))</f>
        <v>0</v>
      </c>
      <c r="JP31" s="3">
        <f>IF(AND(JP14&gt;0,JP14&gt;JP30),JP30*'Eingabe Analyse'!$I$9,IF(JP14&lt;0,0,JP14*'Eingabe Analyse'!$I$9))</f>
        <v>0</v>
      </c>
      <c r="JQ31" s="3">
        <f>IF(AND(JQ14&gt;0,JQ14&gt;JQ30),JQ30*'Eingabe Analyse'!$I$9,IF(JQ14&lt;0,0,JQ14*'Eingabe Analyse'!$I$9))</f>
        <v>0</v>
      </c>
      <c r="JR31" s="3">
        <f>IF(AND(JR14&gt;0,JR14&gt;JR30),JR30*'Eingabe Analyse'!$I$9,IF(JR14&lt;0,0,JR14*'Eingabe Analyse'!$I$9))</f>
        <v>0</v>
      </c>
      <c r="JS31" s="3">
        <f>IF(AND(JS14&gt;0,JS14&gt;JS30),JS30*'Eingabe Analyse'!$I$9,IF(JS14&lt;0,0,JS14*'Eingabe Analyse'!$I$9))</f>
        <v>0</v>
      </c>
      <c r="JT31" s="3">
        <f>IF(AND(JT14&gt;0,JT14&gt;JT30),JT30*'Eingabe Analyse'!$I$9,IF(JT14&lt;0,0,JT14*'Eingabe Analyse'!$I$9))</f>
        <v>0</v>
      </c>
      <c r="JU31" s="3">
        <f>IF(AND(JU14&gt;0,JU14&gt;JU30),JU30*'Eingabe Analyse'!$I$9,IF(JU14&lt;0,0,JU14*'Eingabe Analyse'!$I$9))</f>
        <v>0</v>
      </c>
      <c r="JV31" s="3">
        <f>IF(AND(JV14&gt;0,JV14&gt;JV30),JV30*'Eingabe Analyse'!$I$9,IF(JV14&lt;0,0,JV14*'Eingabe Analyse'!$I$9))</f>
        <v>0</v>
      </c>
      <c r="JW31" s="3">
        <f>IF(AND(JW14&gt;0,JW14&gt;JW30),JW30*'Eingabe Analyse'!$I$9,IF(JW14&lt;0,0,JW14*'Eingabe Analyse'!$I$9))</f>
        <v>7.0656000000001313</v>
      </c>
      <c r="JX31" s="3">
        <f>IF(AND(JX14&gt;0,JX14&gt;JX30),JX30*'Eingabe Analyse'!$I$9,IF(JX14&lt;0,0,JX14*'Eingabe Analyse'!$I$9))</f>
        <v>0</v>
      </c>
      <c r="JY31" s="3">
        <f>IF(AND(JY14&gt;0,JY14&gt;JY30),JY30*'Eingabe Analyse'!$I$9,IF(JY14&lt;0,0,JY14*'Eingabe Analyse'!$I$9))</f>
        <v>0</v>
      </c>
      <c r="JZ31" s="3">
        <f>IF(AND(JZ14&gt;0,JZ14&gt;JZ30),JZ30*'Eingabe Analyse'!$I$9,IF(JZ14&lt;0,0,JZ14*'Eingabe Analyse'!$I$9))</f>
        <v>0</v>
      </c>
      <c r="KA31" s="3">
        <f>IF(AND(KA14&gt;0,KA14&gt;KA30),KA30*'Eingabe Analyse'!$I$9,IF(KA14&lt;0,0,KA14*'Eingabe Analyse'!$I$9))</f>
        <v>0</v>
      </c>
      <c r="KB31" s="3">
        <f>IF(AND(KB14&gt;0,KB14&gt;KB30),KB30*'Eingabe Analyse'!$I$9,IF(KB14&lt;0,0,KB14*'Eingabe Analyse'!$I$9))</f>
        <v>0</v>
      </c>
      <c r="KC31" s="3">
        <f>IF(AND(KC14&gt;0,KC14&gt;KC30),KC30*'Eingabe Analyse'!$I$9,IF(KC14&lt;0,0,KC14*'Eingabe Analyse'!$I$9))</f>
        <v>0</v>
      </c>
      <c r="KD31" s="3">
        <f>IF(AND(KD14&gt;0,KD14&gt;KD30),KD30*'Eingabe Analyse'!$I$9,IF(KD14&lt;0,0,KD14*'Eingabe Analyse'!$I$9))</f>
        <v>0</v>
      </c>
      <c r="KE31" s="3">
        <f>IF(AND(KE14&gt;0,KE14&gt;KE30),KE30*'Eingabe Analyse'!$I$9,IF(KE14&lt;0,0,KE14*'Eingabe Analyse'!$I$9))</f>
        <v>17.065600000000131</v>
      </c>
      <c r="KF31" s="3">
        <f>IF(AND(KF14&gt;0,KF14&gt;KF30),KF30*'Eingabe Analyse'!$I$9,IF(KF14&lt;0,0,KF14*'Eingabe Analyse'!$I$9))</f>
        <v>0</v>
      </c>
      <c r="KG31" s="3">
        <f>IF(AND(KG14&gt;0,KG14&gt;KG30),KG30*'Eingabe Analyse'!$I$9,IF(KG14&lt;0,0,KG14*'Eingabe Analyse'!$I$9))</f>
        <v>0</v>
      </c>
      <c r="KH31" s="3">
        <f>IF(AND(KH14&gt;0,KH14&gt;KH30),KH30*'Eingabe Analyse'!$I$9,IF(KH14&lt;0,0,KH14*'Eingabe Analyse'!$I$9))</f>
        <v>0</v>
      </c>
      <c r="KI31" s="3">
        <f>IF(AND(KI14&gt;0,KI14&gt;KI30),KI30*'Eingabe Analyse'!$I$9,IF(KI14&lt;0,0,KI14*'Eingabe Analyse'!$I$9))</f>
        <v>0</v>
      </c>
      <c r="KJ31" s="3">
        <f>IF(AND(KJ14&gt;0,KJ14&gt;KJ30),KJ30*'Eingabe Analyse'!$I$9,IF(KJ14&lt;0,0,KJ14*'Eingabe Analyse'!$I$9))</f>
        <v>0</v>
      </c>
      <c r="KK31" s="3">
        <f>IF(AND(KK14&gt;0,KK14&gt;KK30),KK30*'Eingabe Analyse'!$I$9,IF(KK14&lt;0,0,KK14*'Eingabe Analyse'!$I$9))</f>
        <v>0</v>
      </c>
      <c r="KL31" s="3">
        <f>IF(AND(KL14&gt;0,KL14&gt;KL30),KL30*'Eingabe Analyse'!$I$9,IF(KL14&lt;0,0,KL14*'Eingabe Analyse'!$I$9))</f>
        <v>0</v>
      </c>
      <c r="KM31" s="3">
        <f>IF(AND(KM14&gt;0,KM14&gt;KM30),KM30*'Eingabe Analyse'!$I$9,IF(KM14&lt;0,0,KM14*'Eingabe Analyse'!$I$9))</f>
        <v>0</v>
      </c>
      <c r="KN31" s="3">
        <f>IF(AND(KN14&gt;0,KN14&gt;KN30),KN30*'Eingabe Analyse'!$I$9,IF(KN14&lt;0,0,KN14*'Eingabe Analyse'!$I$9))</f>
        <v>186.34751999999992</v>
      </c>
      <c r="KO31" s="3">
        <f>IF(AND(KO14&gt;0,KO14&gt;KO30),KO30*'Eingabe Analyse'!$I$9,IF(KO14&lt;0,0,KO14*'Eingabe Analyse'!$I$9))</f>
        <v>49.09248000000008</v>
      </c>
      <c r="KP31" s="3">
        <f>IF(AND(KP14&gt;0,KP14&gt;KP30),KP30*'Eingabe Analyse'!$I$9,IF(KP14&lt;0,0,KP14*'Eingabe Analyse'!$I$9))</f>
        <v>0</v>
      </c>
      <c r="KQ31" s="3">
        <f>IF(AND(KQ14&gt;0,KQ14&gt;KQ30),KQ30*'Eingabe Analyse'!$I$9,IF(KQ14&lt;0,0,KQ14*'Eingabe Analyse'!$I$9))</f>
        <v>0</v>
      </c>
      <c r="KR31" s="3">
        <f>IF(AND(KR14&gt;0,KR14&gt;KR30),KR30*'Eingabe Analyse'!$I$9,IF(KR14&lt;0,0,KR14*'Eingabe Analyse'!$I$9))</f>
        <v>0</v>
      </c>
      <c r="KS31" s="3">
        <f>IF(AND(KS14&gt;0,KS14&gt;KS30),KS30*'Eingabe Analyse'!$I$9,IF(KS14&lt;0,0,KS14*'Eingabe Analyse'!$I$9))</f>
        <v>0</v>
      </c>
      <c r="KT31" s="3">
        <f>IF(AND(KT14&gt;0,KT14&gt;KT30),KT30*'Eingabe Analyse'!$I$9,IF(KT14&lt;0,0,KT14*'Eingabe Analyse'!$I$9))</f>
        <v>2.347519999999895</v>
      </c>
      <c r="KU31" s="3">
        <f>IF(AND(KU14&gt;0,KU14&gt;KU30),KU30*'Eingabe Analyse'!$I$9,IF(KU14&lt;0,0,KU14*'Eingabe Analyse'!$I$9))</f>
        <v>218.34751999999992</v>
      </c>
      <c r="KV31" s="3">
        <f>IF(AND(KV14&gt;0,KV14&gt;KV30),KV30*'Eingabe Analyse'!$I$9,IF(KV14&lt;0,0,KV14*'Eingabe Analyse'!$I$9))</f>
        <v>14.744960000000191</v>
      </c>
      <c r="KW31" s="3">
        <f>IF(AND(KW14&gt;0,KW14&gt;KW30),KW30*'Eingabe Analyse'!$I$9,IF(KW14&lt;0,0,KW14*'Eingabe Analyse'!$I$9))</f>
        <v>0</v>
      </c>
      <c r="KX31" s="3">
        <f>IF(AND(KX14&gt;0,KX14&gt;KX30),KX30*'Eingabe Analyse'!$I$9,IF(KX14&lt;0,0,KX14*'Eingabe Analyse'!$I$9))</f>
        <v>0</v>
      </c>
      <c r="KY31" s="3">
        <f>IF(AND(KY14&gt;0,KY14&gt;KY30),KY30*'Eingabe Analyse'!$I$9,IF(KY14&lt;0,0,KY14*'Eingabe Analyse'!$I$9))</f>
        <v>0</v>
      </c>
      <c r="KZ31" s="3">
        <f>IF(AND(KZ14&gt;0,KZ14&gt;KZ30),KZ30*'Eingabe Analyse'!$I$9,IF(KZ14&lt;0,0,KZ14*'Eingabe Analyse'!$I$9))</f>
        <v>0</v>
      </c>
      <c r="LA31" s="3">
        <f>IF(AND(LA14&gt;0,LA14&gt;LA30),LA30*'Eingabe Analyse'!$I$9,IF(LA14&lt;0,0,LA14*'Eingabe Analyse'!$I$9))</f>
        <v>0</v>
      </c>
      <c r="LB31" s="3">
        <f>IF(AND(LB14&gt;0,LB14&gt;LB30),LB30*'Eingabe Analyse'!$I$9,IF(LB14&lt;0,0,LB14*'Eingabe Analyse'!$I$9))</f>
        <v>0</v>
      </c>
      <c r="LC31" s="3">
        <f>IF(AND(LC14&gt;0,LC14&gt;LC30),LC30*'Eingabe Analyse'!$I$9,IF(LC14&lt;0,0,LC14*'Eingabe Analyse'!$I$9))</f>
        <v>2.347519999999895</v>
      </c>
      <c r="LD31" s="3">
        <f>IF(AND(LD14&gt;0,LD14&gt;LD30),LD30*'Eingabe Analyse'!$I$9,IF(LD14&lt;0,0,LD14*'Eingabe Analyse'!$I$9))</f>
        <v>74.347519999999903</v>
      </c>
      <c r="LE31" s="3">
        <f>IF(AND(LE14&gt;0,LE14&gt;LE30),LE30*'Eingabe Analyse'!$I$9,IF(LE14&lt;0,0,LE14*'Eingabe Analyse'!$I$9))</f>
        <v>10.347519999999896</v>
      </c>
      <c r="LF31" s="3">
        <f>IF(AND(LF14&gt;0,LF14&gt;LF30),LF30*'Eingabe Analyse'!$I$9,IF(LF14&lt;0,0,LF14*'Eingabe Analyse'!$I$9))</f>
        <v>74.347519999999903</v>
      </c>
      <c r="LG31" s="3">
        <f>IF(AND(LG14&gt;0,LG14&gt;LG30),LG30*'Eingabe Analyse'!$I$9,IF(LG14&lt;0,0,LG14*'Eingabe Analyse'!$I$9))</f>
        <v>0</v>
      </c>
      <c r="LH31" s="3">
        <f>IF(AND(LH14&gt;0,LH14&gt;LH30),LH30*'Eingabe Analyse'!$I$9,IF(LH14&lt;0,0,LH14*'Eingabe Analyse'!$I$9))</f>
        <v>2.347519999999895</v>
      </c>
      <c r="LI31" s="3">
        <f>IF(AND(LI14&gt;0,LI14&gt;LI30),LI30*'Eingabe Analyse'!$I$9,IF(LI14&lt;0,0,LI14*'Eingabe Analyse'!$I$9))</f>
        <v>74.347519999999903</v>
      </c>
      <c r="LJ31" s="3">
        <f>IF(AND(LJ14&gt;0,LJ14&gt;LJ30),LJ30*'Eingabe Analyse'!$I$9,IF(LJ14&lt;0,0,LJ14*'Eingabe Analyse'!$I$9))</f>
        <v>44.420480000000737</v>
      </c>
      <c r="LK31" s="3">
        <f>IF(AND(LK14&gt;0,LK14&gt;LK30),LK30*'Eingabe Analyse'!$I$9,IF(LK14&lt;0,0,LK14*'Eingabe Analyse'!$I$9))</f>
        <v>0</v>
      </c>
      <c r="LL31" s="3">
        <f>IF(AND(LL14&gt;0,LL14&gt;LL30),LL30*'Eingabe Analyse'!$I$9,IF(LL14&lt;0,0,LL14*'Eingabe Analyse'!$I$9))</f>
        <v>0</v>
      </c>
      <c r="LM31" s="3">
        <f>IF(AND(LM14&gt;0,LM14&gt;LM30),LM30*'Eingabe Analyse'!$I$9,IF(LM14&lt;0,0,LM14*'Eingabe Analyse'!$I$9))</f>
        <v>0</v>
      </c>
      <c r="LN31" s="3">
        <f>IF(AND(LN14&gt;0,LN14&gt;LN30),LN30*'Eingabe Analyse'!$I$9,IF(LN14&lt;0,0,LN14*'Eingabe Analyse'!$I$9))</f>
        <v>0</v>
      </c>
      <c r="LO31" s="3">
        <f>IF(AND(LO14&gt;0,LO14&gt;LO30),LO30*'Eingabe Analyse'!$I$9,IF(LO14&lt;0,0,LO14*'Eingabe Analyse'!$I$9))</f>
        <v>0</v>
      </c>
      <c r="LP31" s="3">
        <f>IF(AND(LP14&gt;0,LP14&gt;LP30),LP30*'Eingabe Analyse'!$I$9,IF(LP14&lt;0,0,LP14*'Eingabe Analyse'!$I$9))</f>
        <v>0</v>
      </c>
      <c r="LQ31" s="3">
        <f>IF(AND(LQ14&gt;0,LQ14&gt;LQ30),LQ30*'Eingabe Analyse'!$I$9,IF(LQ14&lt;0,0,LQ14*'Eingabe Analyse'!$I$9))</f>
        <v>235.43999999999997</v>
      </c>
      <c r="LR31" s="3">
        <f>IF(AND(LR14&gt;0,LR14&gt;LR30),LR30*'Eingabe Analyse'!$I$9,IF(LR14&lt;0,0,LR14*'Eingabe Analyse'!$I$9))</f>
        <v>0</v>
      </c>
      <c r="LS31" s="3">
        <f>IF(AND(LS14&gt;0,LS14&gt;LS30),LS30*'Eingabe Analyse'!$I$9,IF(LS14&lt;0,0,LS14*'Eingabe Analyse'!$I$9))</f>
        <v>0</v>
      </c>
      <c r="LT31" s="3">
        <f>IF(AND(LT14&gt;0,LT14&gt;LT30),LT30*'Eingabe Analyse'!$I$9,IF(LT14&lt;0,0,LT14*'Eingabe Analyse'!$I$9))</f>
        <v>0</v>
      </c>
      <c r="LU31" s="3">
        <f>IF(AND(LU14&gt;0,LU14&gt;LU30),LU30*'Eingabe Analyse'!$I$9,IF(LU14&lt;0,0,LU14*'Eingabe Analyse'!$I$9))</f>
        <v>26.347519999999896</v>
      </c>
      <c r="LV31" s="3">
        <f>IF(AND(LV14&gt;0,LV14&gt;LV30),LV30*'Eingabe Analyse'!$I$9,IF(LV14&lt;0,0,LV14*'Eingabe Analyse'!$I$9))</f>
        <v>209.09248000000014</v>
      </c>
      <c r="LW31" s="3">
        <f>IF(AND(LW14&gt;0,LW14&gt;LW30),LW30*'Eingabe Analyse'!$I$9,IF(LW14&lt;0,0,LW14*'Eingabe Analyse'!$I$9))</f>
        <v>0</v>
      </c>
      <c r="LX31" s="3">
        <f>IF(AND(LX14&gt;0,LX14&gt;LX30),LX30*'Eingabe Analyse'!$I$9,IF(LX14&lt;0,0,LX14*'Eingabe Analyse'!$I$9))</f>
        <v>0</v>
      </c>
      <c r="LY31" s="3">
        <f>IF(AND(LY14&gt;0,LY14&gt;LY30),LY30*'Eingabe Analyse'!$I$9,IF(LY14&lt;0,0,LY14*'Eingabe Analyse'!$I$9))</f>
        <v>0</v>
      </c>
      <c r="LZ31" s="3">
        <f>IF(AND(LZ14&gt;0,LZ14&gt;LZ30),LZ30*'Eingabe Analyse'!$I$9,IF(LZ14&lt;0,0,LZ14*'Eingabe Analyse'!$I$9))</f>
        <v>0</v>
      </c>
      <c r="MA31" s="3">
        <f>IF(AND(MA14&gt;0,MA14&gt;MA30),MA30*'Eingabe Analyse'!$I$9,IF(MA14&lt;0,0,MA14*'Eingabe Analyse'!$I$9))</f>
        <v>0</v>
      </c>
      <c r="MB31" s="3">
        <f>IF(AND(MB14&gt;0,MB14&gt;MB30),MB30*'Eingabe Analyse'!$I$9,IF(MB14&lt;0,0,MB14*'Eingabe Analyse'!$I$9))</f>
        <v>0</v>
      </c>
      <c r="MC31" s="3">
        <f>IF(AND(MC14&gt;0,MC14&gt;MC30),MC30*'Eingabe Analyse'!$I$9,IF(MC14&lt;0,0,MC14*'Eingabe Analyse'!$I$9))</f>
        <v>0</v>
      </c>
      <c r="MD31" s="3">
        <f>IF(AND(MD14&gt;0,MD14&gt;MD30),MD30*'Eingabe Analyse'!$I$9,IF(MD14&lt;0,0,MD14*'Eingabe Analyse'!$I$9))</f>
        <v>235.43999999999997</v>
      </c>
      <c r="ME31" s="3">
        <f>IF(AND(ME14&gt;0,ME14&gt;ME30),ME30*'Eingabe Analyse'!$I$9,IF(ME14&lt;0,0,ME14*'Eingabe Analyse'!$I$9))</f>
        <v>0</v>
      </c>
      <c r="MF31" s="3">
        <f>IF(AND(MF14&gt;0,MF14&gt;MF30),MF30*'Eingabe Analyse'!$I$9,IF(MF14&lt;0,0,MF14*'Eingabe Analyse'!$I$9))</f>
        <v>0</v>
      </c>
      <c r="MG31" s="3">
        <f>IF(AND(MG14&gt;0,MG14&gt;MG30),MG30*'Eingabe Analyse'!$I$9,IF(MG14&lt;0,0,MG14*'Eingabe Analyse'!$I$9))</f>
        <v>0</v>
      </c>
      <c r="MH31" s="3">
        <f>IF(AND(MH14&gt;0,MH14&gt;MH30),MH30*'Eingabe Analyse'!$I$9,IF(MH14&lt;0,0,MH14*'Eingabe Analyse'!$I$9))</f>
        <v>0</v>
      </c>
      <c r="MI31" s="3">
        <f>IF(AND(MI14&gt;0,MI14&gt;MI30),MI30*'Eingabe Analyse'!$I$9,IF(MI14&lt;0,0,MI14*'Eingabe Analyse'!$I$9))</f>
        <v>0</v>
      </c>
      <c r="MJ31" s="3">
        <f>IF(AND(MJ14&gt;0,MJ14&gt;MJ30),MJ30*'Eingabe Analyse'!$I$9,IF(MJ14&lt;0,0,MJ14*'Eingabe Analyse'!$I$9))</f>
        <v>0</v>
      </c>
      <c r="MK31" s="3">
        <f>IF(AND(MK14&gt;0,MK14&gt;MK30),MK30*'Eingabe Analyse'!$I$9,IF(MK14&lt;0,0,MK14*'Eingabe Analyse'!$I$9))</f>
        <v>66.347519999999903</v>
      </c>
      <c r="ML31" s="3">
        <f>IF(AND(ML14&gt;0,ML14&gt;ML30),ML30*'Eingabe Analyse'!$I$9,IF(ML14&lt;0,0,ML14*'Eingabe Analyse'!$I$9))</f>
        <v>107.7836800000004</v>
      </c>
      <c r="MM31" s="3">
        <f>IF(AND(MM14&gt;0,MM14&gt;MM30),MM30*'Eingabe Analyse'!$I$9,IF(MM14&lt;0,0,MM14*'Eingabe Analyse'!$I$9))</f>
        <v>0</v>
      </c>
      <c r="MN31" s="3">
        <f>IF(AND(MN14&gt;0,MN14&gt;MN30),MN30*'Eingabe Analyse'!$I$9,IF(MN14&lt;0,0,MN14*'Eingabe Analyse'!$I$9))</f>
        <v>0</v>
      </c>
      <c r="MO31" s="3">
        <f>IF(AND(MO14&gt;0,MO14&gt;MO30),MO30*'Eingabe Analyse'!$I$9,IF(MO14&lt;0,0,MO14*'Eingabe Analyse'!$I$9))</f>
        <v>0</v>
      </c>
      <c r="MP31" s="3">
        <f>IF(AND(MP14&gt;0,MP14&gt;MP30),MP30*'Eingabe Analyse'!$I$9,IF(MP14&lt;0,0,MP14*'Eingabe Analyse'!$I$9))</f>
        <v>0</v>
      </c>
      <c r="MQ31" s="3">
        <f>IF(AND(MQ14&gt;0,MQ14&gt;MQ30),MQ30*'Eingabe Analyse'!$I$9,IF(MQ14&lt;0,0,MQ14*'Eingabe Analyse'!$I$9))</f>
        <v>0</v>
      </c>
      <c r="MR31" s="3">
        <f>IF(AND(MR14&gt;0,MR14&gt;MR30),MR30*'Eingabe Analyse'!$I$9,IF(MR14&lt;0,0,MR14*'Eingabe Analyse'!$I$9))</f>
        <v>0</v>
      </c>
      <c r="MS31" s="3">
        <f>IF(AND(MS14&gt;0,MS14&gt;MS30),MS30*'Eingabe Analyse'!$I$9,IF(MS14&lt;0,0,MS14*'Eingabe Analyse'!$I$9))</f>
        <v>0</v>
      </c>
      <c r="MT31" s="3">
        <f>IF(AND(MT14&gt;0,MT14&gt;MT30),MT30*'Eingabe Analyse'!$I$9,IF(MT14&lt;0,0,MT14*'Eingabe Analyse'!$I$9))</f>
        <v>0</v>
      </c>
      <c r="MU31" s="3">
        <f>IF(AND(MU14&gt;0,MU14&gt;MU30),MU30*'Eingabe Analyse'!$I$9,IF(MU14&lt;0,0,MU14*'Eingabe Analyse'!$I$9))</f>
        <v>0</v>
      </c>
      <c r="MV31" s="3">
        <f>IF(AND(MV14&gt;0,MV14&gt;MV30),MV30*'Eingabe Analyse'!$I$9,IF(MV14&lt;0,0,MV14*'Eingabe Analyse'!$I$9))</f>
        <v>0</v>
      </c>
      <c r="MW31" s="3">
        <f>IF(AND(MW14&gt;0,MW14&gt;MW30),MW30*'Eingabe Analyse'!$I$9,IF(MW14&lt;0,0,MW14*'Eingabe Analyse'!$I$9))</f>
        <v>0</v>
      </c>
      <c r="MX31" s="3">
        <f>IF(AND(MX14&gt;0,MX14&gt;MX30),MX30*'Eingabe Analyse'!$I$9,IF(MX14&lt;0,0,MX14*'Eingabe Analyse'!$I$9))</f>
        <v>0</v>
      </c>
      <c r="MY31" s="3">
        <f>IF(AND(MY14&gt;0,MY14&gt;MY30),MY30*'Eingabe Analyse'!$I$9,IF(MY14&lt;0,0,MY14*'Eingabe Analyse'!$I$9))</f>
        <v>0</v>
      </c>
      <c r="MZ31" s="3">
        <f>IF(AND(MZ14&gt;0,MZ14&gt;MZ30),MZ30*'Eingabe Analyse'!$I$9,IF(MZ14&lt;0,0,MZ14*'Eingabe Analyse'!$I$9))</f>
        <v>0</v>
      </c>
      <c r="NA31" s="3">
        <f>IF(AND(NA14&gt;0,NA14&gt;NA30),NA30*'Eingabe Analyse'!$I$9,IF(NA14&lt;0,0,NA14*'Eingabe Analyse'!$I$9))</f>
        <v>0</v>
      </c>
      <c r="NB31" s="3">
        <f>IF(AND(NB14&gt;0,NB14&gt;NB30),NB30*'Eingabe Analyse'!$I$9,IF(NB14&lt;0,0,NB14*'Eingabe Analyse'!$I$9))</f>
        <v>0</v>
      </c>
      <c r="NC31" s="3">
        <f>IF(AND(NC14&gt;0,NC14&gt;NC30),NC30*'Eingabe Analyse'!$I$9,IF(NC14&lt;0,0,NC14*'Eingabe Analyse'!$I$9))</f>
        <v>0</v>
      </c>
    </row>
    <row r="32" spans="1:367" s="3" customFormat="1" ht="11.25" x14ac:dyDescent="0.25">
      <c r="A32" s="42">
        <v>0</v>
      </c>
      <c r="B32" s="3" t="s">
        <v>23</v>
      </c>
      <c r="C32" s="3">
        <f>A32+C31-C12</f>
        <v>235.43999999999997</v>
      </c>
      <c r="D32" s="3">
        <f t="shared" ref="D32:BO32" si="579">C32+D31-D12</f>
        <v>235.43999999999997</v>
      </c>
      <c r="E32" s="3">
        <f t="shared" si="579"/>
        <v>168.37439999999984</v>
      </c>
      <c r="F32" s="3">
        <f t="shared" si="579"/>
        <v>235.44</v>
      </c>
      <c r="G32" s="3">
        <f t="shared" si="579"/>
        <v>235.44</v>
      </c>
      <c r="H32" s="3">
        <f t="shared" si="579"/>
        <v>235.44</v>
      </c>
      <c r="I32" s="3">
        <f t="shared" si="579"/>
        <v>218.37439999999987</v>
      </c>
      <c r="J32" s="3">
        <f t="shared" si="579"/>
        <v>235.44</v>
      </c>
      <c r="K32" s="3">
        <f t="shared" si="579"/>
        <v>235.44</v>
      </c>
      <c r="L32" s="3">
        <f t="shared" si="579"/>
        <v>0</v>
      </c>
      <c r="M32" s="3">
        <f t="shared" si="579"/>
        <v>0</v>
      </c>
      <c r="N32" s="3">
        <f t="shared" si="579"/>
        <v>235.43999999999997</v>
      </c>
      <c r="O32" s="3">
        <f t="shared" si="579"/>
        <v>235.43999999999997</v>
      </c>
      <c r="P32" s="3">
        <f t="shared" si="579"/>
        <v>235.43999999999997</v>
      </c>
      <c r="Q32" s="3">
        <f t="shared" si="579"/>
        <v>235.43999999999997</v>
      </c>
      <c r="R32" s="3">
        <f t="shared" si="579"/>
        <v>235.43999999999997</v>
      </c>
      <c r="S32" s="3">
        <f t="shared" si="579"/>
        <v>235.43999999999997</v>
      </c>
      <c r="T32" s="3">
        <f t="shared" si="579"/>
        <v>58.374399999999838</v>
      </c>
      <c r="U32" s="3">
        <f t="shared" si="579"/>
        <v>0</v>
      </c>
      <c r="V32" s="3">
        <f t="shared" si="579"/>
        <v>0</v>
      </c>
      <c r="W32" s="3">
        <f t="shared" si="579"/>
        <v>0</v>
      </c>
      <c r="X32" s="3">
        <f t="shared" si="579"/>
        <v>0</v>
      </c>
      <c r="Y32" s="3">
        <f t="shared" si="579"/>
        <v>0</v>
      </c>
      <c r="Z32" s="3">
        <f t="shared" si="579"/>
        <v>0</v>
      </c>
      <c r="AA32" s="3">
        <f t="shared" si="579"/>
        <v>0</v>
      </c>
      <c r="AB32" s="3">
        <f t="shared" si="579"/>
        <v>122.3475199999999</v>
      </c>
      <c r="AC32" s="3">
        <f t="shared" si="579"/>
        <v>235.44</v>
      </c>
      <c r="AD32" s="3">
        <f t="shared" si="579"/>
        <v>218.37439999999987</v>
      </c>
      <c r="AE32" s="3">
        <f t="shared" si="579"/>
        <v>71.308799999999735</v>
      </c>
      <c r="AF32" s="3">
        <f t="shared" si="579"/>
        <v>14.243199999999604</v>
      </c>
      <c r="AG32" s="3">
        <f t="shared" si="579"/>
        <v>0</v>
      </c>
      <c r="AH32" s="3">
        <f t="shared" si="579"/>
        <v>0</v>
      </c>
      <c r="AI32" s="3">
        <f t="shared" si="579"/>
        <v>0</v>
      </c>
      <c r="AJ32" s="3">
        <f t="shared" si="579"/>
        <v>82.347519999999903</v>
      </c>
      <c r="AK32" s="3">
        <f t="shared" si="579"/>
        <v>100.69503999999981</v>
      </c>
      <c r="AL32" s="3">
        <f t="shared" si="579"/>
        <v>0</v>
      </c>
      <c r="AM32" s="3">
        <f t="shared" si="579"/>
        <v>0</v>
      </c>
      <c r="AN32" s="3">
        <f t="shared" si="579"/>
        <v>42.347519999999896</v>
      </c>
      <c r="AO32" s="3">
        <f t="shared" si="579"/>
        <v>235.44</v>
      </c>
      <c r="AP32" s="3">
        <f t="shared" si="579"/>
        <v>235.44</v>
      </c>
      <c r="AQ32" s="3">
        <f t="shared" si="579"/>
        <v>235.44</v>
      </c>
      <c r="AR32" s="3">
        <f t="shared" si="579"/>
        <v>235.44</v>
      </c>
      <c r="AS32" s="3">
        <f t="shared" si="579"/>
        <v>228.37439999999987</v>
      </c>
      <c r="AT32" s="3">
        <f t="shared" si="579"/>
        <v>230.72191999999976</v>
      </c>
      <c r="AU32" s="3">
        <f t="shared" si="579"/>
        <v>23.656319999999624</v>
      </c>
      <c r="AV32" s="3">
        <f t="shared" si="579"/>
        <v>0</v>
      </c>
      <c r="AW32" s="3">
        <f t="shared" si="579"/>
        <v>202.34751999999992</v>
      </c>
      <c r="AX32" s="3">
        <f t="shared" si="579"/>
        <v>235.44</v>
      </c>
      <c r="AY32" s="3">
        <f t="shared" si="579"/>
        <v>188.37439999999987</v>
      </c>
      <c r="AZ32" s="3">
        <f t="shared" si="579"/>
        <v>235.44</v>
      </c>
      <c r="BA32" s="3">
        <f t="shared" si="579"/>
        <v>198.37439999999987</v>
      </c>
      <c r="BB32" s="3">
        <f t="shared" si="579"/>
        <v>181.30879999999974</v>
      </c>
      <c r="BC32" s="3">
        <f t="shared" si="579"/>
        <v>14.243199999999604</v>
      </c>
      <c r="BD32" s="3">
        <f t="shared" si="579"/>
        <v>120.59071999999951</v>
      </c>
      <c r="BE32" s="3">
        <f t="shared" si="579"/>
        <v>218.93823999999941</v>
      </c>
      <c r="BF32" s="3">
        <f t="shared" si="579"/>
        <v>101.87263999999928</v>
      </c>
      <c r="BG32" s="3">
        <f t="shared" si="579"/>
        <v>0</v>
      </c>
      <c r="BH32" s="3">
        <f t="shared" si="579"/>
        <v>0</v>
      </c>
      <c r="BI32" s="3">
        <f t="shared" si="579"/>
        <v>114.3475199999999</v>
      </c>
      <c r="BJ32" s="3">
        <f t="shared" si="579"/>
        <v>0</v>
      </c>
      <c r="BK32" s="3">
        <f t="shared" si="579"/>
        <v>42.347519999999896</v>
      </c>
      <c r="BL32" s="3">
        <f t="shared" si="579"/>
        <v>235.44</v>
      </c>
      <c r="BM32" s="3">
        <f t="shared" si="579"/>
        <v>235.44</v>
      </c>
      <c r="BN32" s="3">
        <f t="shared" si="579"/>
        <v>235.44</v>
      </c>
      <c r="BO32" s="3">
        <f t="shared" si="579"/>
        <v>235.44</v>
      </c>
      <c r="BP32" s="3">
        <f t="shared" ref="BP32:EA32" si="580">BO32+BP31-BP12</f>
        <v>235.44</v>
      </c>
      <c r="BQ32" s="3">
        <f t="shared" si="580"/>
        <v>235.44</v>
      </c>
      <c r="BR32" s="3">
        <f t="shared" si="580"/>
        <v>235.44</v>
      </c>
      <c r="BS32" s="3">
        <f t="shared" si="580"/>
        <v>235.44</v>
      </c>
      <c r="BT32" s="3">
        <f t="shared" si="580"/>
        <v>235.44</v>
      </c>
      <c r="BU32" s="3">
        <f t="shared" si="580"/>
        <v>235.44</v>
      </c>
      <c r="BV32" s="3">
        <f t="shared" si="580"/>
        <v>235.44</v>
      </c>
      <c r="BW32" s="3">
        <f t="shared" si="580"/>
        <v>235.44</v>
      </c>
      <c r="BX32" s="3">
        <f t="shared" si="580"/>
        <v>235.44</v>
      </c>
      <c r="BY32" s="3">
        <f t="shared" si="580"/>
        <v>235.44</v>
      </c>
      <c r="BZ32" s="3">
        <f t="shared" si="580"/>
        <v>235.44</v>
      </c>
      <c r="CA32" s="3">
        <f t="shared" si="580"/>
        <v>235.44</v>
      </c>
      <c r="CB32" s="3">
        <f t="shared" si="580"/>
        <v>148.37439999999987</v>
      </c>
      <c r="CC32" s="3">
        <f t="shared" si="580"/>
        <v>141.30879999999974</v>
      </c>
      <c r="CD32" s="3">
        <f t="shared" si="580"/>
        <v>143.65631999999962</v>
      </c>
      <c r="CE32" s="3">
        <f t="shared" si="580"/>
        <v>76.590719999999493</v>
      </c>
      <c r="CF32" s="3">
        <f t="shared" si="580"/>
        <v>222.93823999999938</v>
      </c>
      <c r="CG32" s="3">
        <f t="shared" si="580"/>
        <v>235.44</v>
      </c>
      <c r="CH32" s="3">
        <f t="shared" si="580"/>
        <v>235.44</v>
      </c>
      <c r="CI32" s="3">
        <f t="shared" si="580"/>
        <v>235.44</v>
      </c>
      <c r="CJ32" s="3">
        <f t="shared" si="580"/>
        <v>158.37439999999987</v>
      </c>
      <c r="CK32" s="3">
        <f t="shared" si="580"/>
        <v>0</v>
      </c>
      <c r="CL32" s="3">
        <f t="shared" si="580"/>
        <v>0</v>
      </c>
      <c r="CM32" s="3">
        <f t="shared" si="580"/>
        <v>178.34751999999992</v>
      </c>
      <c r="CN32" s="3">
        <f t="shared" si="580"/>
        <v>235.44</v>
      </c>
      <c r="CO32" s="3">
        <f t="shared" si="580"/>
        <v>235.44</v>
      </c>
      <c r="CP32" s="3">
        <f t="shared" si="580"/>
        <v>235.44</v>
      </c>
      <c r="CQ32" s="3">
        <f t="shared" si="580"/>
        <v>188.37439999999987</v>
      </c>
      <c r="CR32" s="3">
        <f t="shared" si="580"/>
        <v>91.308799999999735</v>
      </c>
      <c r="CS32" s="3">
        <f t="shared" si="580"/>
        <v>0</v>
      </c>
      <c r="CT32" s="3">
        <f t="shared" si="580"/>
        <v>170.34751999999992</v>
      </c>
      <c r="CU32" s="3">
        <f t="shared" si="580"/>
        <v>235.44</v>
      </c>
      <c r="CV32" s="3">
        <f t="shared" si="580"/>
        <v>235.44</v>
      </c>
      <c r="CW32" s="3">
        <f t="shared" si="580"/>
        <v>235.44</v>
      </c>
      <c r="CX32" s="3">
        <f t="shared" si="580"/>
        <v>218.37439999999987</v>
      </c>
      <c r="CY32" s="3">
        <f t="shared" si="580"/>
        <v>228.72191999999976</v>
      </c>
      <c r="CZ32" s="3">
        <f t="shared" si="580"/>
        <v>171.65631999999962</v>
      </c>
      <c r="DA32" s="3">
        <f t="shared" si="580"/>
        <v>235.44</v>
      </c>
      <c r="DB32" s="3">
        <f t="shared" si="580"/>
        <v>235.44</v>
      </c>
      <c r="DC32" s="3">
        <f t="shared" si="580"/>
        <v>235.44</v>
      </c>
      <c r="DD32" s="3">
        <f t="shared" si="580"/>
        <v>235.44</v>
      </c>
      <c r="DE32" s="3">
        <f t="shared" si="580"/>
        <v>235.44</v>
      </c>
      <c r="DF32" s="3">
        <f t="shared" si="580"/>
        <v>235.44</v>
      </c>
      <c r="DG32" s="3">
        <f t="shared" si="580"/>
        <v>235.44</v>
      </c>
      <c r="DH32" s="3">
        <f t="shared" si="580"/>
        <v>235.44</v>
      </c>
      <c r="DI32" s="3">
        <f t="shared" si="580"/>
        <v>235.44</v>
      </c>
      <c r="DJ32" s="3">
        <f t="shared" si="580"/>
        <v>235.44</v>
      </c>
      <c r="DK32" s="3">
        <f t="shared" si="580"/>
        <v>235.44</v>
      </c>
      <c r="DL32" s="3">
        <f t="shared" si="580"/>
        <v>235.44</v>
      </c>
      <c r="DM32" s="3">
        <f t="shared" si="580"/>
        <v>235.44</v>
      </c>
      <c r="DN32" s="3">
        <f t="shared" si="580"/>
        <v>235.44</v>
      </c>
      <c r="DO32" s="3">
        <f t="shared" si="580"/>
        <v>235.44</v>
      </c>
      <c r="DP32" s="3">
        <f t="shared" si="580"/>
        <v>235.44</v>
      </c>
      <c r="DQ32" s="3">
        <f t="shared" si="580"/>
        <v>235.44</v>
      </c>
      <c r="DR32" s="3">
        <f t="shared" si="580"/>
        <v>235.44</v>
      </c>
      <c r="DS32" s="3">
        <f t="shared" si="580"/>
        <v>235.44</v>
      </c>
      <c r="DT32" s="3">
        <f t="shared" si="580"/>
        <v>235.44</v>
      </c>
      <c r="DU32" s="3">
        <f t="shared" si="580"/>
        <v>235.44</v>
      </c>
      <c r="DV32" s="3">
        <f t="shared" si="580"/>
        <v>235.44</v>
      </c>
      <c r="DW32" s="3">
        <f t="shared" si="580"/>
        <v>235.44</v>
      </c>
      <c r="DX32" s="3">
        <f t="shared" si="580"/>
        <v>235.44</v>
      </c>
      <c r="DY32" s="3">
        <f t="shared" si="580"/>
        <v>198.37439999999987</v>
      </c>
      <c r="DZ32" s="3">
        <f t="shared" si="580"/>
        <v>235.44</v>
      </c>
      <c r="EA32" s="3">
        <f t="shared" si="580"/>
        <v>235.44</v>
      </c>
      <c r="EB32" s="3">
        <f t="shared" ref="EB32:GM32" si="581">EA32+EB31-EB12</f>
        <v>235.44</v>
      </c>
      <c r="EC32" s="3">
        <f t="shared" si="581"/>
        <v>235.44</v>
      </c>
      <c r="ED32" s="3">
        <f t="shared" si="581"/>
        <v>235.44</v>
      </c>
      <c r="EE32" s="3">
        <f t="shared" si="581"/>
        <v>235.44</v>
      </c>
      <c r="EF32" s="3">
        <f t="shared" si="581"/>
        <v>235.44</v>
      </c>
      <c r="EG32" s="3">
        <f t="shared" si="581"/>
        <v>235.44</v>
      </c>
      <c r="EH32" s="3">
        <f t="shared" si="581"/>
        <v>228.37439999999987</v>
      </c>
      <c r="EI32" s="3">
        <f t="shared" si="581"/>
        <v>230.72191999999976</v>
      </c>
      <c r="EJ32" s="3">
        <f t="shared" si="581"/>
        <v>235.44</v>
      </c>
      <c r="EK32" s="3">
        <f t="shared" si="581"/>
        <v>235.44</v>
      </c>
      <c r="EL32" s="3">
        <f t="shared" si="581"/>
        <v>235.44</v>
      </c>
      <c r="EM32" s="3">
        <f t="shared" si="581"/>
        <v>235.44</v>
      </c>
      <c r="EN32" s="3">
        <f t="shared" si="581"/>
        <v>235.44</v>
      </c>
      <c r="EO32" s="3">
        <f t="shared" si="581"/>
        <v>235.44</v>
      </c>
      <c r="EP32" s="3">
        <f t="shared" si="581"/>
        <v>235.44</v>
      </c>
      <c r="EQ32" s="3">
        <f t="shared" si="581"/>
        <v>235.44</v>
      </c>
      <c r="ER32" s="3">
        <f t="shared" si="581"/>
        <v>235.44</v>
      </c>
      <c r="ES32" s="3">
        <f t="shared" si="581"/>
        <v>235.44</v>
      </c>
      <c r="ET32" s="3">
        <f t="shared" si="581"/>
        <v>188.37439999999987</v>
      </c>
      <c r="EU32" s="3">
        <f t="shared" si="581"/>
        <v>198.72191999999976</v>
      </c>
      <c r="EV32" s="3">
        <f t="shared" si="581"/>
        <v>235.44</v>
      </c>
      <c r="EW32" s="3">
        <f t="shared" si="581"/>
        <v>235.44</v>
      </c>
      <c r="EX32" s="3">
        <f t="shared" si="581"/>
        <v>235.44</v>
      </c>
      <c r="EY32" s="3">
        <f t="shared" si="581"/>
        <v>235.44</v>
      </c>
      <c r="EZ32" s="3">
        <f t="shared" si="581"/>
        <v>235.44</v>
      </c>
      <c r="FA32" s="3">
        <f t="shared" si="581"/>
        <v>235.44</v>
      </c>
      <c r="FB32" s="3">
        <f t="shared" si="581"/>
        <v>235.44</v>
      </c>
      <c r="FC32" s="3">
        <f t="shared" si="581"/>
        <v>235.44</v>
      </c>
      <c r="FD32" s="3">
        <f t="shared" si="581"/>
        <v>235.44</v>
      </c>
      <c r="FE32" s="3">
        <f t="shared" si="581"/>
        <v>235.44</v>
      </c>
      <c r="FF32" s="3">
        <f t="shared" si="581"/>
        <v>235.44</v>
      </c>
      <c r="FG32" s="3">
        <f t="shared" si="581"/>
        <v>235.44</v>
      </c>
      <c r="FH32" s="3">
        <f t="shared" si="581"/>
        <v>235.44</v>
      </c>
      <c r="FI32" s="3">
        <f t="shared" si="581"/>
        <v>228.37439999999987</v>
      </c>
      <c r="FJ32" s="3">
        <f t="shared" si="581"/>
        <v>235.44</v>
      </c>
      <c r="FK32" s="3">
        <f t="shared" si="581"/>
        <v>235.44</v>
      </c>
      <c r="FL32" s="3">
        <f t="shared" si="581"/>
        <v>235.44</v>
      </c>
      <c r="FM32" s="3">
        <f t="shared" si="581"/>
        <v>235.44</v>
      </c>
      <c r="FN32" s="3">
        <f t="shared" si="581"/>
        <v>235.44</v>
      </c>
      <c r="FO32" s="3">
        <f t="shared" si="581"/>
        <v>235.44</v>
      </c>
      <c r="FP32" s="3">
        <f t="shared" si="581"/>
        <v>235.44</v>
      </c>
      <c r="FQ32" s="3">
        <f t="shared" si="581"/>
        <v>235.44</v>
      </c>
      <c r="FR32" s="3">
        <f t="shared" si="581"/>
        <v>235.44</v>
      </c>
      <c r="FS32" s="3">
        <f t="shared" si="581"/>
        <v>235.44</v>
      </c>
      <c r="FT32" s="3">
        <f t="shared" si="581"/>
        <v>235.44</v>
      </c>
      <c r="FU32" s="3">
        <f t="shared" si="581"/>
        <v>235.44</v>
      </c>
      <c r="FV32" s="3">
        <f t="shared" si="581"/>
        <v>235.44</v>
      </c>
      <c r="FW32" s="3">
        <f t="shared" si="581"/>
        <v>235.44</v>
      </c>
      <c r="FX32" s="3">
        <f t="shared" si="581"/>
        <v>235.44</v>
      </c>
      <c r="FY32" s="3">
        <f t="shared" si="581"/>
        <v>235.44</v>
      </c>
      <c r="FZ32" s="3">
        <f t="shared" si="581"/>
        <v>235.44</v>
      </c>
      <c r="GA32" s="3">
        <f t="shared" si="581"/>
        <v>235.44</v>
      </c>
      <c r="GB32" s="3">
        <f t="shared" si="581"/>
        <v>235.44</v>
      </c>
      <c r="GC32" s="3">
        <f t="shared" si="581"/>
        <v>235.44</v>
      </c>
      <c r="GD32" s="3">
        <f t="shared" si="581"/>
        <v>235.44</v>
      </c>
      <c r="GE32" s="3">
        <f t="shared" si="581"/>
        <v>235.44</v>
      </c>
      <c r="GF32" s="3">
        <f t="shared" si="581"/>
        <v>235.44</v>
      </c>
      <c r="GG32" s="3">
        <f t="shared" si="581"/>
        <v>235.44</v>
      </c>
      <c r="GH32" s="3">
        <f t="shared" si="581"/>
        <v>235.44</v>
      </c>
      <c r="GI32" s="3">
        <f t="shared" si="581"/>
        <v>235.44</v>
      </c>
      <c r="GJ32" s="3">
        <f t="shared" si="581"/>
        <v>235.44</v>
      </c>
      <c r="GK32" s="3">
        <f t="shared" si="581"/>
        <v>235.44</v>
      </c>
      <c r="GL32" s="3">
        <f t="shared" si="581"/>
        <v>108.37439999999987</v>
      </c>
      <c r="GM32" s="3">
        <f t="shared" si="581"/>
        <v>11.308799999999735</v>
      </c>
      <c r="GN32" s="3">
        <f t="shared" ref="GN32:IY32" si="582">GM32+GN31-GN12</f>
        <v>189.65631999999965</v>
      </c>
      <c r="GO32" s="3">
        <f t="shared" si="582"/>
        <v>235.44</v>
      </c>
      <c r="GP32" s="3">
        <f t="shared" si="582"/>
        <v>235.44</v>
      </c>
      <c r="GQ32" s="3">
        <f t="shared" si="582"/>
        <v>235.44</v>
      </c>
      <c r="GR32" s="3">
        <f t="shared" si="582"/>
        <v>178.37439999999987</v>
      </c>
      <c r="GS32" s="3">
        <f t="shared" si="582"/>
        <v>141.30879999999974</v>
      </c>
      <c r="GT32" s="3">
        <f t="shared" si="582"/>
        <v>74.243199999999604</v>
      </c>
      <c r="GU32" s="3">
        <f t="shared" si="582"/>
        <v>235.44</v>
      </c>
      <c r="GV32" s="3">
        <f t="shared" si="582"/>
        <v>235.44</v>
      </c>
      <c r="GW32" s="3">
        <f t="shared" si="582"/>
        <v>235.44</v>
      </c>
      <c r="GX32" s="3">
        <f t="shared" si="582"/>
        <v>228.37439999999987</v>
      </c>
      <c r="GY32" s="3">
        <f t="shared" si="582"/>
        <v>235.44</v>
      </c>
      <c r="GZ32" s="3">
        <f t="shared" si="582"/>
        <v>235.44</v>
      </c>
      <c r="HA32" s="3">
        <f t="shared" si="582"/>
        <v>235.44</v>
      </c>
      <c r="HB32" s="3">
        <f t="shared" si="582"/>
        <v>235.44</v>
      </c>
      <c r="HC32" s="3">
        <f t="shared" si="582"/>
        <v>235.44</v>
      </c>
      <c r="HD32" s="3">
        <f t="shared" si="582"/>
        <v>208.37439999999987</v>
      </c>
      <c r="HE32" s="3">
        <f t="shared" si="582"/>
        <v>141.30879999999974</v>
      </c>
      <c r="HF32" s="3">
        <f t="shared" si="582"/>
        <v>104.2431999999996</v>
      </c>
      <c r="HG32" s="3">
        <f t="shared" si="582"/>
        <v>87.177599999999472</v>
      </c>
      <c r="HH32" s="3">
        <f t="shared" si="582"/>
        <v>60.111999999999341</v>
      </c>
      <c r="HI32" s="3">
        <f t="shared" si="582"/>
        <v>222.45951999999926</v>
      </c>
      <c r="HJ32" s="3">
        <f t="shared" si="582"/>
        <v>235.44</v>
      </c>
      <c r="HK32" s="3">
        <f t="shared" si="582"/>
        <v>235.44</v>
      </c>
      <c r="HL32" s="3">
        <f t="shared" si="582"/>
        <v>235.44</v>
      </c>
      <c r="HM32" s="3">
        <f t="shared" si="582"/>
        <v>235.44</v>
      </c>
      <c r="HN32" s="3">
        <f t="shared" si="582"/>
        <v>235.44</v>
      </c>
      <c r="HO32" s="3">
        <f t="shared" si="582"/>
        <v>235.44</v>
      </c>
      <c r="HP32" s="3">
        <f t="shared" si="582"/>
        <v>235.44</v>
      </c>
      <c r="HQ32" s="3">
        <f t="shared" si="582"/>
        <v>235.44</v>
      </c>
      <c r="HR32" s="3">
        <f t="shared" si="582"/>
        <v>235.44</v>
      </c>
      <c r="HS32" s="3">
        <f t="shared" si="582"/>
        <v>235.44</v>
      </c>
      <c r="HT32" s="3">
        <f t="shared" si="582"/>
        <v>235.44</v>
      </c>
      <c r="HU32" s="3">
        <f t="shared" si="582"/>
        <v>235.44</v>
      </c>
      <c r="HV32" s="3">
        <f t="shared" si="582"/>
        <v>235.44</v>
      </c>
      <c r="HW32" s="3">
        <f t="shared" si="582"/>
        <v>235.44</v>
      </c>
      <c r="HX32" s="3">
        <f t="shared" si="582"/>
        <v>235.44</v>
      </c>
      <c r="HY32" s="3">
        <f t="shared" si="582"/>
        <v>235.44</v>
      </c>
      <c r="HZ32" s="3">
        <f t="shared" si="582"/>
        <v>235.44</v>
      </c>
      <c r="IA32" s="3">
        <f t="shared" si="582"/>
        <v>235.44</v>
      </c>
      <c r="IB32" s="3">
        <f t="shared" si="582"/>
        <v>235.44</v>
      </c>
      <c r="IC32" s="3">
        <f t="shared" si="582"/>
        <v>235.44</v>
      </c>
      <c r="ID32" s="3">
        <f t="shared" si="582"/>
        <v>235.44</v>
      </c>
      <c r="IE32" s="3">
        <f t="shared" si="582"/>
        <v>235.44</v>
      </c>
      <c r="IF32" s="3">
        <f t="shared" si="582"/>
        <v>218.37439999999987</v>
      </c>
      <c r="IG32" s="3">
        <f t="shared" si="582"/>
        <v>171.30879999999974</v>
      </c>
      <c r="IH32" s="3">
        <f t="shared" si="582"/>
        <v>84.243199999999604</v>
      </c>
      <c r="II32" s="3">
        <f t="shared" si="582"/>
        <v>0</v>
      </c>
      <c r="IJ32" s="3">
        <f t="shared" si="582"/>
        <v>0</v>
      </c>
      <c r="IK32" s="3">
        <f t="shared" si="582"/>
        <v>170.34751999999992</v>
      </c>
      <c r="IL32" s="3">
        <f t="shared" si="582"/>
        <v>235.44</v>
      </c>
      <c r="IM32" s="3">
        <f t="shared" si="582"/>
        <v>235.44</v>
      </c>
      <c r="IN32" s="3">
        <f t="shared" si="582"/>
        <v>235.44</v>
      </c>
      <c r="IO32" s="3">
        <f t="shared" si="582"/>
        <v>235.44</v>
      </c>
      <c r="IP32" s="3">
        <f t="shared" si="582"/>
        <v>235.44</v>
      </c>
      <c r="IQ32" s="3">
        <f t="shared" si="582"/>
        <v>235.44</v>
      </c>
      <c r="IR32" s="3">
        <f t="shared" si="582"/>
        <v>235.44</v>
      </c>
      <c r="IS32" s="3">
        <f t="shared" si="582"/>
        <v>235.44</v>
      </c>
      <c r="IT32" s="3">
        <f t="shared" si="582"/>
        <v>168.37439999999987</v>
      </c>
      <c r="IU32" s="3">
        <f t="shared" si="582"/>
        <v>235.44</v>
      </c>
      <c r="IV32" s="3">
        <f t="shared" si="582"/>
        <v>235.44</v>
      </c>
      <c r="IW32" s="3">
        <f t="shared" si="582"/>
        <v>235.44</v>
      </c>
      <c r="IX32" s="3">
        <f t="shared" si="582"/>
        <v>235.44</v>
      </c>
      <c r="IY32" s="3">
        <f t="shared" si="582"/>
        <v>235.44</v>
      </c>
      <c r="IZ32" s="3">
        <f t="shared" ref="IZ32:LK32" si="583">IY32+IZ31-IZ12</f>
        <v>235.44</v>
      </c>
      <c r="JA32" s="3">
        <f t="shared" si="583"/>
        <v>228.37439999999987</v>
      </c>
      <c r="JB32" s="3">
        <f t="shared" si="583"/>
        <v>235.44</v>
      </c>
      <c r="JC32" s="3">
        <f t="shared" si="583"/>
        <v>235.44</v>
      </c>
      <c r="JD32" s="3">
        <f t="shared" si="583"/>
        <v>235.44</v>
      </c>
      <c r="JE32" s="3">
        <f t="shared" si="583"/>
        <v>228.37439999999987</v>
      </c>
      <c r="JF32" s="3">
        <f t="shared" si="583"/>
        <v>235.44</v>
      </c>
      <c r="JG32" s="3">
        <f t="shared" si="583"/>
        <v>235.44</v>
      </c>
      <c r="JH32" s="3">
        <f t="shared" si="583"/>
        <v>168.37439999999987</v>
      </c>
      <c r="JI32" s="3">
        <f t="shared" si="583"/>
        <v>71.308799999999735</v>
      </c>
      <c r="JJ32" s="3">
        <f t="shared" si="583"/>
        <v>0</v>
      </c>
      <c r="JK32" s="3">
        <f t="shared" si="583"/>
        <v>0</v>
      </c>
      <c r="JL32" s="3">
        <f t="shared" si="583"/>
        <v>98.347519999999903</v>
      </c>
      <c r="JM32" s="3">
        <f t="shared" si="583"/>
        <v>235.44</v>
      </c>
      <c r="JN32" s="3">
        <f t="shared" si="583"/>
        <v>235.44</v>
      </c>
      <c r="JO32" s="3">
        <f t="shared" si="583"/>
        <v>235.44</v>
      </c>
      <c r="JP32" s="3">
        <f t="shared" si="583"/>
        <v>235.44</v>
      </c>
      <c r="JQ32" s="3">
        <f t="shared" si="583"/>
        <v>235.44</v>
      </c>
      <c r="JR32" s="3">
        <f t="shared" si="583"/>
        <v>235.44</v>
      </c>
      <c r="JS32" s="3">
        <f t="shared" si="583"/>
        <v>235.44</v>
      </c>
      <c r="JT32" s="3">
        <f t="shared" si="583"/>
        <v>235.44</v>
      </c>
      <c r="JU32" s="3">
        <f t="shared" si="583"/>
        <v>235.44</v>
      </c>
      <c r="JV32" s="3">
        <f t="shared" si="583"/>
        <v>228.37439999999987</v>
      </c>
      <c r="JW32" s="3">
        <f t="shared" si="583"/>
        <v>235.44</v>
      </c>
      <c r="JX32" s="3">
        <f t="shared" si="583"/>
        <v>235.44</v>
      </c>
      <c r="JY32" s="3">
        <f t="shared" si="583"/>
        <v>235.44</v>
      </c>
      <c r="JZ32" s="3">
        <f t="shared" si="583"/>
        <v>235.44</v>
      </c>
      <c r="KA32" s="3">
        <f t="shared" si="583"/>
        <v>235.44</v>
      </c>
      <c r="KB32" s="3">
        <f t="shared" si="583"/>
        <v>235.44</v>
      </c>
      <c r="KC32" s="3">
        <f t="shared" si="583"/>
        <v>235.44</v>
      </c>
      <c r="KD32" s="3">
        <f t="shared" si="583"/>
        <v>218.37439999999987</v>
      </c>
      <c r="KE32" s="3">
        <f t="shared" si="583"/>
        <v>235.44</v>
      </c>
      <c r="KF32" s="3">
        <f t="shared" si="583"/>
        <v>235.44</v>
      </c>
      <c r="KG32" s="3">
        <f t="shared" si="583"/>
        <v>235.44</v>
      </c>
      <c r="KH32" s="3">
        <f t="shared" si="583"/>
        <v>235.44</v>
      </c>
      <c r="KI32" s="3">
        <f t="shared" si="583"/>
        <v>235.44</v>
      </c>
      <c r="KJ32" s="3">
        <f t="shared" si="583"/>
        <v>168.37439999999987</v>
      </c>
      <c r="KK32" s="3">
        <f t="shared" si="583"/>
        <v>51.308799999999735</v>
      </c>
      <c r="KL32" s="3">
        <f t="shared" si="583"/>
        <v>0</v>
      </c>
      <c r="KM32" s="3">
        <f t="shared" si="583"/>
        <v>0</v>
      </c>
      <c r="KN32" s="3">
        <f t="shared" si="583"/>
        <v>186.34751999999992</v>
      </c>
      <c r="KO32" s="3">
        <f t="shared" si="583"/>
        <v>235.44</v>
      </c>
      <c r="KP32" s="3">
        <f t="shared" si="583"/>
        <v>235.44</v>
      </c>
      <c r="KQ32" s="3">
        <f t="shared" si="583"/>
        <v>228.37439999999987</v>
      </c>
      <c r="KR32" s="3">
        <f t="shared" si="583"/>
        <v>41.308799999999735</v>
      </c>
      <c r="KS32" s="3">
        <f t="shared" si="583"/>
        <v>0</v>
      </c>
      <c r="KT32" s="3">
        <f t="shared" si="583"/>
        <v>2.347519999999895</v>
      </c>
      <c r="KU32" s="3">
        <f t="shared" si="583"/>
        <v>220.69503999999981</v>
      </c>
      <c r="KV32" s="3">
        <f t="shared" si="583"/>
        <v>235.44</v>
      </c>
      <c r="KW32" s="3">
        <f t="shared" si="583"/>
        <v>235.44</v>
      </c>
      <c r="KX32" s="3">
        <f t="shared" si="583"/>
        <v>178.37439999999987</v>
      </c>
      <c r="KY32" s="3">
        <f t="shared" si="583"/>
        <v>31.308799999999735</v>
      </c>
      <c r="KZ32" s="3">
        <f t="shared" si="583"/>
        <v>0</v>
      </c>
      <c r="LA32" s="3">
        <f t="shared" si="583"/>
        <v>0</v>
      </c>
      <c r="LB32" s="3">
        <f t="shared" si="583"/>
        <v>0</v>
      </c>
      <c r="LC32" s="3">
        <f t="shared" si="583"/>
        <v>2.347519999999895</v>
      </c>
      <c r="LD32" s="3">
        <f t="shared" si="583"/>
        <v>76.695039999999793</v>
      </c>
      <c r="LE32" s="3">
        <f t="shared" si="583"/>
        <v>87.042559999999696</v>
      </c>
      <c r="LF32" s="3">
        <f t="shared" si="583"/>
        <v>161.39007999999961</v>
      </c>
      <c r="LG32" s="3">
        <f t="shared" si="583"/>
        <v>114.32447999999948</v>
      </c>
      <c r="LH32" s="3">
        <f t="shared" si="583"/>
        <v>116.67199999999937</v>
      </c>
      <c r="LI32" s="3">
        <f t="shared" si="583"/>
        <v>191.01951999999926</v>
      </c>
      <c r="LJ32" s="3">
        <f t="shared" si="583"/>
        <v>235.44</v>
      </c>
      <c r="LK32" s="3">
        <f t="shared" si="583"/>
        <v>235.44</v>
      </c>
      <c r="LL32" s="3">
        <f t="shared" ref="LL32:NC32" si="584">LK32+LL31-LL12</f>
        <v>235.44</v>
      </c>
      <c r="LM32" s="3">
        <f t="shared" si="584"/>
        <v>218.37439999999987</v>
      </c>
      <c r="LN32" s="3">
        <f t="shared" si="584"/>
        <v>0</v>
      </c>
      <c r="LO32" s="3">
        <f t="shared" si="584"/>
        <v>0</v>
      </c>
      <c r="LP32" s="3">
        <f t="shared" si="584"/>
        <v>0</v>
      </c>
      <c r="LQ32" s="3">
        <f t="shared" si="584"/>
        <v>235.43999999999997</v>
      </c>
      <c r="LR32" s="3">
        <f t="shared" si="584"/>
        <v>235.43999999999997</v>
      </c>
      <c r="LS32" s="3">
        <f t="shared" si="584"/>
        <v>0</v>
      </c>
      <c r="LT32" s="3">
        <f t="shared" si="584"/>
        <v>0</v>
      </c>
      <c r="LU32" s="3">
        <f t="shared" si="584"/>
        <v>26.347519999999896</v>
      </c>
      <c r="LV32" s="3">
        <f t="shared" si="584"/>
        <v>235.44000000000003</v>
      </c>
      <c r="LW32" s="3">
        <f t="shared" si="584"/>
        <v>235.44000000000003</v>
      </c>
      <c r="LX32" s="3">
        <f t="shared" si="584"/>
        <v>235.44000000000003</v>
      </c>
      <c r="LY32" s="3">
        <f t="shared" si="584"/>
        <v>218.37439999999989</v>
      </c>
      <c r="LZ32" s="3">
        <f t="shared" si="584"/>
        <v>211.30879999999976</v>
      </c>
      <c r="MA32" s="3">
        <f t="shared" si="584"/>
        <v>54.243199999999632</v>
      </c>
      <c r="MB32" s="3">
        <f t="shared" si="584"/>
        <v>0</v>
      </c>
      <c r="MC32" s="3">
        <f t="shared" si="584"/>
        <v>0</v>
      </c>
      <c r="MD32" s="3">
        <f t="shared" si="584"/>
        <v>235.43999999999997</v>
      </c>
      <c r="ME32" s="3">
        <f t="shared" si="584"/>
        <v>235.43999999999997</v>
      </c>
      <c r="MF32" s="3">
        <f t="shared" si="584"/>
        <v>235.43999999999997</v>
      </c>
      <c r="MG32" s="3">
        <f t="shared" si="584"/>
        <v>235.43999999999997</v>
      </c>
      <c r="MH32" s="3">
        <f t="shared" si="584"/>
        <v>235.43999999999997</v>
      </c>
      <c r="MI32" s="3">
        <f t="shared" si="584"/>
        <v>168.37439999999984</v>
      </c>
      <c r="MJ32" s="3">
        <f t="shared" si="584"/>
        <v>61.308799999999707</v>
      </c>
      <c r="MK32" s="3">
        <f t="shared" si="584"/>
        <v>127.65631999999961</v>
      </c>
      <c r="ML32" s="3">
        <f t="shared" si="584"/>
        <v>235.44</v>
      </c>
      <c r="MM32" s="3">
        <f t="shared" si="584"/>
        <v>235.44</v>
      </c>
      <c r="MN32" s="3">
        <f t="shared" si="584"/>
        <v>235.44</v>
      </c>
      <c r="MO32" s="3">
        <f t="shared" si="584"/>
        <v>235.44</v>
      </c>
      <c r="MP32" s="3">
        <f t="shared" si="584"/>
        <v>235.44</v>
      </c>
      <c r="MQ32" s="3">
        <f t="shared" si="584"/>
        <v>235.44</v>
      </c>
      <c r="MR32" s="3">
        <f t="shared" si="584"/>
        <v>235.44</v>
      </c>
      <c r="MS32" s="3">
        <f t="shared" si="584"/>
        <v>235.44</v>
      </c>
      <c r="MT32" s="3">
        <f t="shared" si="584"/>
        <v>235.44</v>
      </c>
      <c r="MU32" s="3">
        <f t="shared" si="584"/>
        <v>235.44</v>
      </c>
      <c r="MV32" s="3">
        <f t="shared" si="584"/>
        <v>235.44</v>
      </c>
      <c r="MW32" s="3">
        <f t="shared" si="584"/>
        <v>235.44</v>
      </c>
      <c r="MX32" s="3">
        <f t="shared" si="584"/>
        <v>235.44</v>
      </c>
      <c r="MY32" s="3">
        <f t="shared" si="584"/>
        <v>235.44</v>
      </c>
      <c r="MZ32" s="3">
        <f t="shared" si="584"/>
        <v>235.44</v>
      </c>
      <c r="NA32" s="3">
        <f t="shared" si="584"/>
        <v>235.44</v>
      </c>
      <c r="NB32" s="3">
        <f t="shared" si="584"/>
        <v>235.44</v>
      </c>
      <c r="NC32" s="3">
        <f t="shared" si="584"/>
        <v>235.44</v>
      </c>
    </row>
  </sheetData>
  <mergeCells count="1">
    <mergeCell ref="A22:B2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Eingabe Analyse</vt:lpstr>
      <vt:lpstr>Graphen Analyse</vt:lpstr>
      <vt:lpstr>Graph 2019</vt:lpstr>
      <vt:lpstr>Datenreihe 2019</vt:lpstr>
      <vt:lpstr>Datenreihe Analyse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Rüdiger Solf</dc:creator>
  <cp:lastModifiedBy>Stobbe</cp:lastModifiedBy>
  <dcterms:created xsi:type="dcterms:W3CDTF">2020-08-11T12:52:06Z</dcterms:created>
  <dcterms:modified xsi:type="dcterms:W3CDTF">2020-12-13T07:17:39Z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{1A067545-A4E2-4FA1-8094-0D7902669705}</vt:lpwstr>
  </property>
  <property fmtid="{D5CDD505-2E9C-101B-9397-08002B2CF9AE}" pid="3" name="DLPManualFileClassificationLastModifiedBy">
    <vt:lpwstr>U000\mc.r.solf</vt:lpwstr>
  </property>
  <property fmtid="{D5CDD505-2E9C-101B-9397-08002B2CF9AE}" pid="4" name="DLPManualFileClassificationLastModificationDate">
    <vt:lpwstr>1597221940</vt:lpwstr>
  </property>
  <property fmtid="{D5CDD505-2E9C-101B-9397-08002B2CF9AE}" pid="5" name="DLPManualFileClassificationVersion">
    <vt:lpwstr>11.3.2.8</vt:lpwstr>
  </property>
</Properties>
</file>