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13_ncr:1_{31DB4281-0106-48DA-856D-439930F741BE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r:id="rId2"/>
    <sheet name="Tabelle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3" l="1"/>
  <c r="S47" i="3"/>
  <c r="S46" i="3"/>
  <c r="S45" i="3"/>
  <c r="S44" i="3"/>
  <c r="S43" i="3"/>
  <c r="S42" i="3"/>
  <c r="S41" i="3"/>
  <c r="S14" i="3"/>
  <c r="S13" i="3"/>
  <c r="S12" i="3"/>
  <c r="S11" i="3"/>
  <c r="S10" i="3"/>
  <c r="S9" i="3"/>
  <c r="S8" i="3"/>
  <c r="S7" i="3"/>
  <c r="AB132" i="1"/>
  <c r="H69" i="1"/>
  <c r="G69" i="1"/>
  <c r="I69" i="1"/>
  <c r="J69" i="1"/>
  <c r="AC88" i="1" l="1"/>
  <c r="R48" i="3"/>
  <c r="R47" i="3"/>
  <c r="R46" i="3"/>
  <c r="R45" i="3"/>
  <c r="R44" i="3"/>
  <c r="R43" i="3"/>
  <c r="R42" i="3"/>
  <c r="R41" i="3"/>
  <c r="AB131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B130" i="1" l="1"/>
  <c r="H67" i="1"/>
  <c r="J67" i="1"/>
  <c r="I67" i="1"/>
  <c r="AB129" i="1" l="1"/>
  <c r="H66" i="1"/>
  <c r="J66" i="1"/>
  <c r="I66" i="1"/>
  <c r="AB128" i="1" l="1"/>
  <c r="H65" i="1"/>
  <c r="J65" i="1"/>
  <c r="I65" i="1"/>
  <c r="AB127" i="1" l="1"/>
  <c r="I64" i="1"/>
  <c r="H64" i="1"/>
  <c r="J64" i="1"/>
  <c r="AB126" i="1" l="1"/>
  <c r="H63" i="1"/>
  <c r="J63" i="1"/>
  <c r="I63" i="1"/>
  <c r="AB90" i="1" l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89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K66" i="2"/>
  <c r="K70" i="2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9" i="2" l="1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9" i="1"/>
  <c r="I10" i="1"/>
  <c r="I11" i="1"/>
  <c r="I13" i="1"/>
  <c r="I14" i="1"/>
  <c r="I15" i="1"/>
  <c r="I17" i="1"/>
  <c r="I18" i="1"/>
  <c r="I19" i="1"/>
  <c r="I21" i="1"/>
  <c r="I22" i="1"/>
  <c r="I23" i="1"/>
  <c r="I25" i="1"/>
  <c r="I39" i="1"/>
  <c r="I40" i="1"/>
  <c r="I42" i="1"/>
  <c r="I43" i="1"/>
  <c r="I44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G10" i="1"/>
  <c r="G11" i="1"/>
  <c r="G12" i="1"/>
  <c r="I12" i="1" s="1"/>
  <c r="G13" i="1"/>
  <c r="G14" i="1"/>
  <c r="G15" i="1"/>
  <c r="G16" i="1"/>
  <c r="I16" i="1" s="1"/>
  <c r="G17" i="1"/>
  <c r="G18" i="1"/>
  <c r="G19" i="1"/>
  <c r="G20" i="1"/>
  <c r="I20" i="1" s="1"/>
  <c r="G21" i="1"/>
  <c r="G22" i="1"/>
  <c r="G23" i="1"/>
  <c r="G24" i="1"/>
  <c r="I24" i="1" s="1"/>
  <c r="I41" i="1"/>
  <c r="I45" i="1"/>
  <c r="G6" i="1"/>
</calcChain>
</file>

<file path=xl/sharedStrings.xml><?xml version="1.0" encoding="utf-8"?>
<sst xmlns="http://schemas.openxmlformats.org/spreadsheetml/2006/main" count="174" uniqueCount="51">
  <si>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</si>
  <si>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</si>
  <si>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</si>
  <si>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</si>
  <si>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</si>
  <si>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</si>
  <si>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</si>
  <si>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</si>
  <si>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</si>
  <si>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</si>
  <si>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</si>
  <si>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</si>
  <si>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</si>
  <si>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</si>
  <si>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</si>
  <si>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</si>
  <si>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</si>
  <si>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</si>
  <si>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</si>
  <si>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</si>
  <si>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</si>
  <si>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</si>
  <si>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</si>
  <si>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</si>
  <si>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</si>
  <si>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</si>
  <si>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</si>
  <si>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</si>
  <si>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</si>
  <si>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</si>
  <si>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Durchschnitt</t>
  </si>
  <si>
    <t xml:space="preserve">Personen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</si>
  <si>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</si>
  <si>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</si>
  <si>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</si>
  <si>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</si>
  <si>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</si>
  <si>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</si>
  <si>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</si>
  <si>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</si>
  <si>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</si>
  <si>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</si>
  <si>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</si>
  <si>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</si>
  <si>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</si>
  <si>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</si>
  <si>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</si>
  <si>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</si>
  <si>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</si>
  <si>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</si>
  <si>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r>
      <t xml:space="preserve">        Für die Berechnung der </t>
    </r>
    <r>
      <rPr>
        <b/>
        <sz val="11"/>
        <color theme="7"/>
        <rFont val="Calibri"/>
        <family val="2"/>
        <scheme val="minor"/>
      </rPr>
      <t>Aktiven Fälle</t>
    </r>
    <r>
      <rPr>
        <sz val="11"/>
        <color theme="1"/>
        <rFont val="Calibri"/>
        <family val="2"/>
        <scheme val="minor"/>
      </rPr>
      <t xml:space="preserve"> müssen auch die Verstorbenen abgezogen werden. Dies wurde am 29.4.2020 korrigiert.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</si>
</sst>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30.4.2020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Neuinfizierte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Städteregion'!$C$39:$C$69</c:f>
              <c:numCache>
                <c:formatCode>m/d/yyyy</c:formatCode>
                <c:ptCount val="3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</c:numCache>
            </c:numRef>
          </c:cat>
          <c:val>
            <c:numRef>
              <c:f>'Mikroanalyse AC Städteregion'!$D$39:$D$69</c:f>
              <c:numCache>
                <c:formatCode>General</c:formatCode>
                <c:ptCount val="31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7-4636-B5C4-012158C9431F}"/>
            </c:ext>
          </c:extLst>
        </c:ser>
        <c:ser>
          <c:idx val="1"/>
          <c:order val="1"/>
          <c:tx>
            <c:v>Genesene gesamt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Städteregion'!$C$39:$C$69</c:f>
              <c:numCache>
                <c:formatCode>m/d/yyyy</c:formatCode>
                <c:ptCount val="3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</c:numCache>
            </c:numRef>
          </c:cat>
          <c:val>
            <c:numRef>
              <c:f>'Mikroanalyse AC Städteregion'!$E$39:$E$69</c:f>
              <c:numCache>
                <c:formatCode>General</c:formatCode>
                <c:ptCount val="31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7-4636-B5C4-012158C9431F}"/>
            </c:ext>
          </c:extLst>
        </c:ser>
        <c:ser>
          <c:idx val="2"/>
          <c:order val="2"/>
          <c:tx>
            <c:v>Verstorbene gesamt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Städteregion'!$C$39:$C$69</c:f>
              <c:numCache>
                <c:formatCode>m/d/yyyy</c:formatCode>
                <c:ptCount val="3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</c:numCache>
            </c:numRef>
          </c:cat>
          <c:val>
            <c:numRef>
              <c:f>'Mikroanalyse AC Städteregion'!$F$39:$F$69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7-4636-B5C4-012158C9431F}"/>
            </c:ext>
          </c:extLst>
        </c:ser>
        <c:ser>
          <c:idx val="3"/>
          <c:order val="3"/>
          <c:tx>
            <c:v>Aktive Fälle gesamt (Neuinfizierte ./. Genesene ./. Tote) 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Städteregion'!$C$39:$C$69</c:f>
              <c:numCache>
                <c:formatCode>m/d/yyyy</c:formatCode>
                <c:ptCount val="3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</c:numCache>
            </c:numRef>
          </c:cat>
          <c:val>
            <c:numRef>
              <c:f>'Mikroanalyse AC Städteregion'!$G$39:$G$69</c:f>
              <c:numCache>
                <c:formatCode>General</c:formatCode>
                <c:ptCount val="31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7-4636-B5C4-012158C9431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30.4.2020</a:t>
            </a:r>
            <a:r>
              <a:rPr lang="de-DE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 Städteregion Aachen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Städteregion'!$Z$88:$Z$132</c:f>
              <c:numCache>
                <c:formatCode>m/d/yyyy</c:formatCode>
                <c:ptCount val="45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</c:numCache>
            </c:numRef>
          </c:cat>
          <c:val>
            <c:numRef>
              <c:f>'Mikroanalyse AC Städteregion'!$AA$88:$AA$132</c:f>
              <c:numCache>
                <c:formatCode>General</c:formatCode>
                <c:ptCount val="4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1-431C-B11D-0E5701FC0B2E}"/>
            </c:ext>
          </c:extLst>
        </c:ser>
        <c:ser>
          <c:idx val="1"/>
          <c:order val="1"/>
          <c:tx>
            <c:v>Durch und mit Corona-Verstorbene in der Städteregion Aachen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Städteregion'!$Z$88:$Z$132</c:f>
              <c:numCache>
                <c:formatCode>m/d/yyyy</c:formatCode>
                <c:ptCount val="45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</c:numCache>
            </c:numRef>
          </c:cat>
          <c:val>
            <c:numRef>
              <c:f>'Mikroanalyse AC Städteregion'!$AB$88:$AB$132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1-431C-B11D-0E5701FC0B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7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chart" Target="../charts/chart2.xml"/><Relationship Id="rId37" Type="http://schemas.openxmlformats.org/officeDocument/2006/relationships/image" Target="../media/image3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chart" Target="../charts/chart1.xml"/><Relationship Id="rId36" Type="http://schemas.openxmlformats.org/officeDocument/2006/relationships/image" Target="../media/image34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3</xdr:row>
      <xdr:rowOff>152400</xdr:rowOff>
    </xdr:from>
    <xdr:to>
      <xdr:col>20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29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20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20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20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</xdr:colOff>
      <xdr:row>52</xdr:row>
      <xdr:rowOff>152400</xdr:rowOff>
    </xdr:from>
    <xdr:to>
      <xdr:col>21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20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20</xdr:col>
      <xdr:colOff>723143</xdr:colOff>
      <xdr:row>81</xdr:row>
      <xdr:rowOff>50624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21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20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29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29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20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20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20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21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21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21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21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173</xdr:row>
      <xdr:rowOff>0</xdr:rowOff>
    </xdr:from>
    <xdr:to>
      <xdr:col>18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182</xdr:row>
      <xdr:rowOff>0</xdr:rowOff>
    </xdr:from>
    <xdr:to>
      <xdr:col>18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192</xdr:row>
      <xdr:rowOff>0</xdr:rowOff>
    </xdr:from>
    <xdr:to>
      <xdr:col>20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200</xdr:row>
      <xdr:rowOff>0</xdr:rowOff>
    </xdr:from>
    <xdr:to>
      <xdr:col>18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210</xdr:row>
      <xdr:rowOff>0</xdr:rowOff>
    </xdr:from>
    <xdr:to>
      <xdr:col>20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221</xdr:row>
      <xdr:rowOff>0</xdr:rowOff>
    </xdr:from>
    <xdr:to>
      <xdr:col>20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79</xdr:row>
      <xdr:rowOff>63500</xdr:rowOff>
    </xdr:from>
    <xdr:to>
      <xdr:col>10</xdr:col>
      <xdr:colOff>761999</xdr:colOff>
      <xdr:row>101</xdr:row>
      <xdr:rowOff>127000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27E6462D-87BB-42ED-BD82-FBF8A2742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13</xdr:col>
      <xdr:colOff>0</xdr:colOff>
      <xdr:row>229</xdr:row>
      <xdr:rowOff>0</xdr:rowOff>
    </xdr:from>
    <xdr:to>
      <xdr:col>20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238</xdr:row>
      <xdr:rowOff>101600</xdr:rowOff>
    </xdr:from>
    <xdr:to>
      <xdr:col>21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245</xdr:row>
      <xdr:rowOff>0</xdr:rowOff>
    </xdr:from>
    <xdr:to>
      <xdr:col>18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10</xdr:col>
      <xdr:colOff>711200</xdr:colOff>
      <xdr:row>126</xdr:row>
      <xdr:rowOff>88900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1A8372F1-FBB0-4C2D-9BC9-F27CFE3C6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13</xdr:col>
      <xdr:colOff>0</xdr:colOff>
      <xdr:row>252</xdr:row>
      <xdr:rowOff>0</xdr:rowOff>
    </xdr:from>
    <xdr:to>
      <xdr:col>18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258</xdr:row>
      <xdr:rowOff>0</xdr:rowOff>
    </xdr:from>
    <xdr:to>
      <xdr:col>18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21</xdr:col>
      <xdr:colOff>736600</xdr:colOff>
      <xdr:row>35</xdr:row>
      <xdr:rowOff>7118</xdr:rowOff>
    </xdr:from>
    <xdr:to>
      <xdr:col>30</xdr:col>
      <xdr:colOff>139700</xdr:colOff>
      <xdr:row>84</xdr:row>
      <xdr:rowOff>127000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266</xdr:row>
      <xdr:rowOff>0</xdr:rowOff>
    </xdr:from>
    <xdr:to>
      <xdr:col>18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272</xdr:row>
      <xdr:rowOff>0</xdr:rowOff>
    </xdr:from>
    <xdr:to>
      <xdr:col>18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278</xdr:row>
      <xdr:rowOff>0</xdr:rowOff>
    </xdr:from>
    <xdr:to>
      <xdr:col>18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283</xdr:row>
      <xdr:rowOff>0</xdr:rowOff>
    </xdr:from>
    <xdr:to>
      <xdr:col>18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dimension ref="B1:AD284"/>
  <sheetViews>
    <sheetView tabSelected="1" topLeftCell="A34" zoomScale="75" zoomScaleNormal="75" workbookViewId="0">
      <selection activeCell="J70" sqref="J70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</cols>
  <sheetData>
    <row r="1" spans="2:22" x14ac:dyDescent="0.25"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43951</v>
      </c>
      <c r="L2" s="2"/>
    </row>
    <row r="3" spans="2:22" ht="27" customHeight="1" x14ac:dyDescent="0.25">
      <c r="C3" t="s">
        <v>14</v>
      </c>
      <c r="E3" s="2"/>
      <c r="F3" s="9">
        <v>550000</v>
      </c>
      <c r="G3" s="17" t="s">
        <v>22</v>
      </c>
      <c r="H3" s="9"/>
      <c r="I3" s="2"/>
      <c r="J3" s="2"/>
      <c r="K3" s="3" t="s">
        <v>10</v>
      </c>
      <c r="L3" s="2"/>
      <c r="M3" s="10" t="s">
        <v>9</v>
      </c>
      <c r="V3" s="10" t="s">
        <v>23</v>
      </c>
    </row>
    <row r="4" spans="2:22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</row>
    <row r="5" spans="2:22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1">
        <v>43907</v>
      </c>
      <c r="V5" s="1">
        <v>43908</v>
      </c>
    </row>
    <row r="6" spans="2:22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</row>
    <row r="7" spans="2:22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</row>
    <row r="8" spans="2:22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</row>
    <row r="9" spans="2:22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</row>
    <row r="10" spans="2:22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</row>
    <row r="11" spans="2:22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</row>
    <row r="12" spans="2:22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</row>
    <row r="13" spans="2:22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</row>
    <row r="14" spans="2:22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</row>
    <row r="15" spans="2:22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</row>
    <row r="16" spans="2:22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V16" s="1">
        <v>43923</v>
      </c>
    </row>
    <row r="17" spans="3:22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1">
        <v>43908</v>
      </c>
    </row>
    <row r="18" spans="3:22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</row>
    <row r="19" spans="3:22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</row>
    <row r="20" spans="3:22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</row>
    <row r="21" spans="3:22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</row>
    <row r="22" spans="3:22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</row>
    <row r="23" spans="3:22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</row>
    <row r="24" spans="3:22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</row>
    <row r="25" spans="3:22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V25" s="1">
        <v>43923</v>
      </c>
    </row>
    <row r="26" spans="3:22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</row>
    <row r="27" spans="3:22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1">
        <v>43910</v>
      </c>
    </row>
    <row r="28" spans="3:22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</row>
    <row r="29" spans="3:22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</row>
    <row r="30" spans="3:22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</row>
    <row r="31" spans="3:22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</row>
    <row r="32" spans="3:22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1">
        <v>43913</v>
      </c>
    </row>
    <row r="33" spans="3:22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</row>
    <row r="34" spans="3:22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</row>
    <row r="35" spans="3:22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</row>
    <row r="36" spans="3:22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V36" s="1">
        <v>43946</v>
      </c>
    </row>
    <row r="37" spans="3:22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</row>
    <row r="38" spans="3:22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</row>
    <row r="39" spans="3:22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1">
        <v>43914</v>
      </c>
    </row>
    <row r="40" spans="3:22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69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</row>
    <row r="41" spans="3:22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</row>
    <row r="42" spans="3:22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</row>
    <row r="43" spans="3:22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</row>
    <row r="44" spans="3:22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</row>
    <row r="45" spans="3:22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</row>
    <row r="46" spans="3:22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</row>
    <row r="47" spans="3:22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</row>
    <row r="48" spans="3:22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1">
        <v>43915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4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1">
        <v>43916</v>
      </c>
    </row>
    <row r="55" spans="3:13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4">
        <f>G55/550000</f>
        <v>9.254545454545455E-4</v>
      </c>
      <c r="J55" s="15">
        <f>F55/550000</f>
        <v>1.0181818181818181E-4</v>
      </c>
      <c r="K55" s="2">
        <v>810</v>
      </c>
      <c r="L55" s="2"/>
    </row>
    <row r="56" spans="3:13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4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</row>
    <row r="57" spans="3:13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4">
        <f t="shared" si="6"/>
        <v>8.1454545454545451E-4</v>
      </c>
      <c r="J57" s="15">
        <f t="shared" si="7"/>
        <v>1.1272727272727272E-4</v>
      </c>
      <c r="K57" s="2">
        <v>831</v>
      </c>
      <c r="L57" s="2"/>
    </row>
    <row r="58" spans="3:13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4">
        <f t="shared" si="6"/>
        <v>7.9272727272727275E-4</v>
      </c>
      <c r="J58" s="15">
        <f t="shared" si="7"/>
        <v>1.1272727272727272E-4</v>
      </c>
      <c r="K58" s="2">
        <v>836</v>
      </c>
      <c r="L58" s="2"/>
    </row>
    <row r="59" spans="3:13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4">
        <f t="shared" si="6"/>
        <v>8.0545454545454551E-4</v>
      </c>
      <c r="J59" s="15">
        <f t="shared" si="7"/>
        <v>1.1454545454545455E-4</v>
      </c>
      <c r="K59" s="2">
        <v>838</v>
      </c>
      <c r="L59" s="2"/>
    </row>
    <row r="60" spans="3:13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4">
        <f t="shared" si="6"/>
        <v>7.2363636363636358E-4</v>
      </c>
      <c r="J60" s="15">
        <f t="shared" si="7"/>
        <v>1.1818181818181818E-4</v>
      </c>
      <c r="K60" s="2">
        <v>844</v>
      </c>
      <c r="L60" s="2"/>
    </row>
    <row r="61" spans="3:13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4">
        <f t="shared" si="6"/>
        <v>7.327272727272727E-4</v>
      </c>
      <c r="J61" s="15">
        <f t="shared" si="7"/>
        <v>1.2727272727272728E-4</v>
      </c>
      <c r="K61" s="2">
        <v>859</v>
      </c>
      <c r="L61" s="2"/>
    </row>
    <row r="62" spans="3:13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4">
        <f t="shared" si="6"/>
        <v>7.2727272727272723E-4</v>
      </c>
      <c r="J62" s="15">
        <f t="shared" si="7"/>
        <v>1.3272727272727272E-4</v>
      </c>
      <c r="K62" s="2">
        <v>887</v>
      </c>
      <c r="L62" s="2"/>
    </row>
    <row r="63" spans="3:13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4">
        <f t="shared" si="6"/>
        <v>6.927272727272727E-4</v>
      </c>
      <c r="J63" s="15">
        <f t="shared" si="7"/>
        <v>1.3454545454545455E-4</v>
      </c>
      <c r="K63" s="2">
        <v>897</v>
      </c>
      <c r="L63" s="2"/>
    </row>
    <row r="64" spans="3:13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69" si="8">D64/550000</f>
        <v>3.3163636363636364E-3</v>
      </c>
      <c r="I64" s="14">
        <f>G64/550000</f>
        <v>6.1272727272727271E-4</v>
      </c>
      <c r="J64" s="15">
        <f t="shared" ref="J64:J69" si="9">F64/550000</f>
        <v>1.3636363636363637E-4</v>
      </c>
      <c r="K64" s="2">
        <v>906</v>
      </c>
      <c r="L64" s="2"/>
      <c r="M64" s="1">
        <v>43917</v>
      </c>
    </row>
    <row r="65" spans="3:13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4">
        <f>G65/550000</f>
        <v>6.1636363636363635E-4</v>
      </c>
      <c r="J65" s="15">
        <f t="shared" si="9"/>
        <v>1.3818181818181819E-4</v>
      </c>
      <c r="K65" s="2">
        <v>910</v>
      </c>
      <c r="L65" s="2"/>
    </row>
    <row r="66" spans="3:13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4">
        <f>G66/550000</f>
        <v>5.9636363636363641E-4</v>
      </c>
      <c r="J66" s="15">
        <f t="shared" si="9"/>
        <v>1.3818181818181819E-4</v>
      </c>
      <c r="K66" s="2">
        <v>913</v>
      </c>
      <c r="L66" s="2"/>
    </row>
    <row r="67" spans="3:13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4">
        <f>G67/550000</f>
        <v>5.4545454545454548E-4</v>
      </c>
      <c r="J67" s="15">
        <f t="shared" si="9"/>
        <v>1.4181818181818181E-4</v>
      </c>
      <c r="K67" s="2">
        <v>917</v>
      </c>
      <c r="L67" s="2"/>
    </row>
    <row r="68" spans="3:13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4">
        <f>G68/550000</f>
        <v>5.1636363636363642E-4</v>
      </c>
      <c r="J68" s="15">
        <f t="shared" si="9"/>
        <v>1.4363636363636363E-4</v>
      </c>
      <c r="K68" s="2">
        <v>922</v>
      </c>
      <c r="L68" s="2"/>
    </row>
    <row r="69" spans="3:13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4">
        <f>G69/550000</f>
        <v>4.5272727272727272E-4</v>
      </c>
      <c r="J69" s="15">
        <f t="shared" si="9"/>
        <v>1.490909090909091E-4</v>
      </c>
      <c r="K69" s="2">
        <v>926</v>
      </c>
      <c r="L69" s="2"/>
    </row>
    <row r="70" spans="3:13" x14ac:dyDescent="0.25">
      <c r="C70" s="5">
        <v>43952</v>
      </c>
      <c r="D70" s="2"/>
      <c r="E70" s="2"/>
      <c r="F70" s="2"/>
      <c r="G70" s="2"/>
      <c r="H70" s="2"/>
      <c r="I70" s="14"/>
      <c r="J70" s="15"/>
      <c r="K70" s="2"/>
      <c r="L70" s="2"/>
    </row>
    <row r="71" spans="3:13" x14ac:dyDescent="0.25">
      <c r="C71" s="5">
        <v>43953</v>
      </c>
      <c r="D71" s="2"/>
      <c r="E71" s="2"/>
      <c r="F71" s="2"/>
      <c r="G71" s="2"/>
      <c r="H71" s="2"/>
      <c r="I71" s="14"/>
      <c r="J71" s="15"/>
      <c r="K71" s="2"/>
      <c r="L71" s="2"/>
    </row>
    <row r="72" spans="3:13" x14ac:dyDescent="0.25">
      <c r="C72" s="5">
        <v>43954</v>
      </c>
      <c r="D72" s="2"/>
      <c r="E72" s="2"/>
      <c r="F72" s="2"/>
      <c r="G72" s="2"/>
      <c r="H72" s="2"/>
      <c r="I72" s="14"/>
      <c r="J72" s="15"/>
      <c r="K72" s="2"/>
      <c r="L72" s="2"/>
    </row>
    <row r="73" spans="3:13" x14ac:dyDescent="0.25">
      <c r="C73" s="5">
        <v>43955</v>
      </c>
      <c r="D73" s="2"/>
      <c r="E73" s="2"/>
      <c r="F73" s="2"/>
      <c r="G73" s="2"/>
      <c r="H73" s="2"/>
      <c r="I73" s="14"/>
      <c r="J73" s="14"/>
      <c r="K73" s="2"/>
      <c r="L73" s="2"/>
    </row>
    <row r="74" spans="3:13" x14ac:dyDescent="0.25">
      <c r="C74" s="5">
        <v>43956</v>
      </c>
      <c r="D74" s="2"/>
      <c r="E74" s="2"/>
      <c r="F74" s="2"/>
      <c r="G74" s="2"/>
      <c r="H74" s="2"/>
      <c r="I74" s="14"/>
      <c r="J74" s="14"/>
      <c r="K74" s="2"/>
      <c r="L74" s="2"/>
    </row>
    <row r="75" spans="3:13" x14ac:dyDescent="0.25">
      <c r="C75" s="5">
        <v>43957</v>
      </c>
      <c r="D75" s="2"/>
      <c r="E75" s="2"/>
      <c r="F75" s="2"/>
      <c r="G75" s="2"/>
      <c r="H75" s="2"/>
      <c r="I75" s="14"/>
      <c r="J75" s="14"/>
      <c r="K75" s="2"/>
      <c r="L75" s="2"/>
      <c r="M75" s="1">
        <v>43921</v>
      </c>
    </row>
    <row r="76" spans="3:13" x14ac:dyDescent="0.25">
      <c r="C76" s="2"/>
      <c r="D76" s="6" t="s">
        <v>24</v>
      </c>
      <c r="E76" s="2"/>
      <c r="F76" s="2"/>
      <c r="G76" s="2"/>
      <c r="H76" s="2"/>
      <c r="I76" s="14"/>
      <c r="J76" s="15"/>
      <c r="K76" s="2"/>
      <c r="L76" s="2"/>
    </row>
    <row r="77" spans="3:13" x14ac:dyDescent="0.25">
      <c r="C77" s="2"/>
      <c r="D77" s="6" t="s">
        <v>25</v>
      </c>
      <c r="E77" s="2"/>
      <c r="F77" s="2"/>
      <c r="G77" s="2"/>
      <c r="H77" s="2"/>
      <c r="I77" s="14"/>
      <c r="J77" s="15"/>
      <c r="K77" s="2"/>
      <c r="L77" s="2"/>
    </row>
    <row r="78" spans="3:13" ht="15.75" thickBot="1" x14ac:dyDescent="0.3">
      <c r="C78" s="2"/>
      <c r="D78" s="2"/>
      <c r="E78" s="2"/>
      <c r="F78" s="2"/>
      <c r="G78" s="2"/>
      <c r="H78" s="2"/>
      <c r="I78" s="14"/>
      <c r="J78" s="14"/>
      <c r="K78" s="2"/>
      <c r="L78" s="2"/>
    </row>
    <row r="79" spans="3:13" ht="15.75" thickBot="1" x14ac:dyDescent="0.3">
      <c r="C79" s="24" t="s">
        <v>50</v>
      </c>
      <c r="D79" s="25"/>
      <c r="E79" s="25"/>
      <c r="F79" s="25"/>
      <c r="G79" s="25"/>
      <c r="H79" s="25"/>
      <c r="I79" s="26"/>
      <c r="J79" s="26"/>
      <c r="K79" s="27"/>
      <c r="L79" s="2"/>
    </row>
    <row r="80" spans="3:13" x14ac:dyDescent="0.25">
      <c r="C80" s="2"/>
      <c r="D80" s="2"/>
      <c r="E80" s="2"/>
      <c r="F80" s="2"/>
      <c r="G80" s="2"/>
      <c r="H80" s="2"/>
      <c r="I80" s="14"/>
      <c r="J80" s="14"/>
      <c r="K80" s="2"/>
      <c r="L80" s="2"/>
    </row>
    <row r="81" spans="3:30" x14ac:dyDescent="0.25">
      <c r="C81" s="2"/>
      <c r="D81" s="2"/>
      <c r="E81" s="2"/>
      <c r="F81" s="2"/>
      <c r="G81" s="2"/>
      <c r="H81" s="2"/>
      <c r="I81" s="14"/>
      <c r="J81" s="14"/>
      <c r="K81" s="2"/>
      <c r="L81" s="2"/>
    </row>
    <row r="82" spans="3:30" x14ac:dyDescent="0.25">
      <c r="C82" s="2"/>
      <c r="D82" s="2"/>
      <c r="E82" s="2"/>
      <c r="F82" s="2"/>
      <c r="G82" s="2"/>
      <c r="H82" s="2"/>
      <c r="I82" s="14"/>
      <c r="J82" s="14"/>
      <c r="K82" s="2"/>
      <c r="L82" s="2"/>
    </row>
    <row r="83" spans="3:30" x14ac:dyDescent="0.25">
      <c r="C83" s="2"/>
      <c r="D83" s="2"/>
      <c r="E83" s="2"/>
      <c r="F83" s="2"/>
      <c r="G83" s="2"/>
      <c r="H83" s="2"/>
      <c r="I83" s="14"/>
      <c r="J83" s="14"/>
      <c r="K83" s="2"/>
      <c r="L83" s="2"/>
      <c r="M83" s="1">
        <v>43922</v>
      </c>
    </row>
    <row r="84" spans="3:30" x14ac:dyDescent="0.25">
      <c r="C84" s="2"/>
      <c r="D84" s="2"/>
      <c r="E84" s="2"/>
      <c r="F84" s="2"/>
      <c r="G84" s="2"/>
      <c r="H84" s="2"/>
      <c r="I84" s="14"/>
      <c r="J84" s="14"/>
      <c r="K84" s="2"/>
      <c r="L84" s="2"/>
    </row>
    <row r="85" spans="3:30" x14ac:dyDescent="0.25">
      <c r="C85" s="2"/>
      <c r="D85" s="2"/>
      <c r="E85" s="2"/>
      <c r="F85" s="2"/>
      <c r="G85" s="2"/>
      <c r="H85" s="2"/>
      <c r="I85" s="14"/>
      <c r="J85" s="14"/>
      <c r="K85" s="2"/>
      <c r="L85" s="2"/>
    </row>
    <row r="86" spans="3:30" x14ac:dyDescent="0.25">
      <c r="C86" s="2"/>
      <c r="D86" s="2"/>
      <c r="E86" s="2"/>
      <c r="F86" s="2"/>
      <c r="G86" s="2"/>
      <c r="H86" s="2"/>
      <c r="I86" s="14"/>
      <c r="J86" s="14"/>
      <c r="K86" s="2"/>
      <c r="L86" s="2"/>
      <c r="W86" t="s">
        <v>29</v>
      </c>
    </row>
    <row r="87" spans="3:30" x14ac:dyDescent="0.25">
      <c r="C87" s="2"/>
      <c r="D87" s="2"/>
      <c r="E87" s="2"/>
      <c r="F87" s="2"/>
      <c r="G87" s="2"/>
      <c r="H87" s="2"/>
      <c r="I87" s="14"/>
      <c r="J87" s="14"/>
      <c r="K87" s="2"/>
      <c r="L87" s="2"/>
      <c r="AC87" s="20" t="s">
        <v>30</v>
      </c>
    </row>
    <row r="88" spans="3:30" x14ac:dyDescent="0.25">
      <c r="C88" s="2"/>
      <c r="D88" s="2"/>
      <c r="E88" s="2"/>
      <c r="F88" s="2"/>
      <c r="G88" s="2"/>
      <c r="H88" s="2"/>
      <c r="I88" s="14"/>
      <c r="J88" s="14"/>
      <c r="K88" s="2"/>
      <c r="L88" s="2"/>
      <c r="W88" s="5">
        <v>43907</v>
      </c>
      <c r="X88" s="2">
        <v>2</v>
      </c>
      <c r="Z88" s="5">
        <v>43907</v>
      </c>
      <c r="AA88">
        <v>18</v>
      </c>
      <c r="AB88">
        <v>2</v>
      </c>
      <c r="AC88" s="18">
        <f>X131/43</f>
        <v>1.8372093023255813</v>
      </c>
      <c r="AD88" t="s">
        <v>31</v>
      </c>
    </row>
    <row r="89" spans="3:30" x14ac:dyDescent="0.25">
      <c r="C89" s="2"/>
      <c r="D89" s="2"/>
      <c r="E89" s="2"/>
      <c r="F89" s="2"/>
      <c r="G89" s="2"/>
      <c r="H89" s="2"/>
      <c r="I89" s="14"/>
      <c r="J89" s="14"/>
      <c r="K89" s="2"/>
      <c r="L89" s="2"/>
      <c r="W89" s="5">
        <v>43908</v>
      </c>
      <c r="X89" s="2">
        <v>4</v>
      </c>
      <c r="Z89" s="5">
        <v>43908</v>
      </c>
      <c r="AA89">
        <v>18</v>
      </c>
      <c r="AB89">
        <f t="shared" ref="AB89:AB132" si="10">X89-X88</f>
        <v>2</v>
      </c>
    </row>
    <row r="90" spans="3:30" x14ac:dyDescent="0.25">
      <c r="C90" s="2"/>
      <c r="D90" s="2"/>
      <c r="E90" s="2"/>
      <c r="F90" s="2"/>
      <c r="G90" s="2"/>
      <c r="H90" s="2"/>
      <c r="I90" s="14"/>
      <c r="J90" s="14"/>
      <c r="K90" s="2"/>
      <c r="L90" s="2"/>
      <c r="W90" s="5">
        <v>43909</v>
      </c>
      <c r="X90" s="2">
        <v>4</v>
      </c>
      <c r="Z90" s="5">
        <v>43909</v>
      </c>
      <c r="AA90">
        <v>18</v>
      </c>
      <c r="AB90">
        <f t="shared" si="10"/>
        <v>0</v>
      </c>
    </row>
    <row r="91" spans="3:30" x14ac:dyDescent="0.25">
      <c r="C91" s="2"/>
      <c r="D91" s="2"/>
      <c r="E91" s="2"/>
      <c r="F91" s="2"/>
      <c r="G91" s="2"/>
      <c r="H91" s="2"/>
      <c r="I91" s="14"/>
      <c r="J91" s="14"/>
      <c r="K91" s="2"/>
      <c r="L91" s="2"/>
      <c r="M91" s="1">
        <v>43923</v>
      </c>
      <c r="W91" s="5">
        <v>43910</v>
      </c>
      <c r="X91" s="2">
        <v>5</v>
      </c>
      <c r="Z91" s="5">
        <v>43910</v>
      </c>
      <c r="AA91">
        <v>18</v>
      </c>
      <c r="AB91">
        <f t="shared" si="10"/>
        <v>1</v>
      </c>
    </row>
    <row r="92" spans="3:30" x14ac:dyDescent="0.25">
      <c r="C92" s="2"/>
      <c r="D92" s="2"/>
      <c r="E92" s="2"/>
      <c r="F92" s="2"/>
      <c r="G92" s="2"/>
      <c r="H92" s="2"/>
      <c r="I92" s="14"/>
      <c r="J92" s="14"/>
      <c r="K92" s="2"/>
      <c r="L92" s="2"/>
      <c r="W92" s="5">
        <v>43911</v>
      </c>
      <c r="X92" s="2">
        <v>5</v>
      </c>
      <c r="Z92" s="5">
        <v>43911</v>
      </c>
      <c r="AA92">
        <v>18</v>
      </c>
      <c r="AB92">
        <f t="shared" si="10"/>
        <v>0</v>
      </c>
    </row>
    <row r="93" spans="3:30" x14ac:dyDescent="0.25">
      <c r="C93" s="2"/>
      <c r="D93" s="2"/>
      <c r="E93" s="2"/>
      <c r="F93" s="2"/>
      <c r="G93" s="2"/>
      <c r="H93" s="2"/>
      <c r="I93" s="14"/>
      <c r="J93" s="14"/>
      <c r="K93" s="2"/>
      <c r="L93" s="2"/>
      <c r="W93" s="5">
        <v>43912</v>
      </c>
      <c r="X93" s="2">
        <v>5</v>
      </c>
      <c r="Z93" s="5">
        <v>43912</v>
      </c>
      <c r="AA93">
        <v>18</v>
      </c>
      <c r="AB93">
        <f t="shared" si="10"/>
        <v>0</v>
      </c>
    </row>
    <row r="94" spans="3:30" x14ac:dyDescent="0.25">
      <c r="C94" s="2"/>
      <c r="D94" s="2"/>
      <c r="E94" s="2"/>
      <c r="F94" s="2"/>
      <c r="G94" s="2"/>
      <c r="H94" s="2"/>
      <c r="I94" s="14"/>
      <c r="J94" s="14"/>
      <c r="K94" s="2"/>
      <c r="L94" s="2"/>
      <c r="W94" s="5">
        <v>43913</v>
      </c>
      <c r="X94" s="2">
        <v>6</v>
      </c>
      <c r="Z94" s="5">
        <v>43913</v>
      </c>
      <c r="AA94">
        <v>18</v>
      </c>
      <c r="AB94">
        <f t="shared" si="10"/>
        <v>1</v>
      </c>
    </row>
    <row r="95" spans="3:30" x14ac:dyDescent="0.25">
      <c r="C95" s="2"/>
      <c r="D95" s="2"/>
      <c r="E95" s="2"/>
      <c r="F95" s="2"/>
      <c r="G95" s="2"/>
      <c r="H95" s="2"/>
      <c r="I95" s="14"/>
      <c r="J95" s="14"/>
      <c r="K95" s="2"/>
      <c r="L95" s="2"/>
      <c r="W95" s="5">
        <v>43914</v>
      </c>
      <c r="X95" s="2">
        <v>7</v>
      </c>
      <c r="Z95" s="5">
        <v>43914</v>
      </c>
      <c r="AA95">
        <v>18</v>
      </c>
      <c r="AB95">
        <f t="shared" si="10"/>
        <v>1</v>
      </c>
    </row>
    <row r="96" spans="3:30" x14ac:dyDescent="0.25">
      <c r="C96" s="2"/>
      <c r="D96" s="2"/>
      <c r="E96" s="2"/>
      <c r="F96" s="2"/>
      <c r="G96" s="2"/>
      <c r="H96" s="2"/>
      <c r="I96" s="14"/>
      <c r="J96" s="14"/>
      <c r="K96" s="2"/>
      <c r="L96" s="2"/>
      <c r="W96" s="5">
        <v>43915</v>
      </c>
      <c r="X96" s="2">
        <v>8</v>
      </c>
      <c r="Z96" s="5">
        <v>43915</v>
      </c>
      <c r="AA96">
        <v>18</v>
      </c>
      <c r="AB96">
        <f t="shared" si="10"/>
        <v>1</v>
      </c>
    </row>
    <row r="97" spans="3:28" x14ac:dyDescent="0.25">
      <c r="C97" s="2"/>
      <c r="D97" s="2"/>
      <c r="E97" s="2"/>
      <c r="F97" s="2"/>
      <c r="G97" s="2"/>
      <c r="H97" s="2"/>
      <c r="I97" s="14"/>
      <c r="J97" s="14"/>
      <c r="K97" s="2"/>
      <c r="L97" s="2"/>
      <c r="W97" s="5">
        <v>43916</v>
      </c>
      <c r="X97" s="2">
        <v>9</v>
      </c>
      <c r="Z97" s="5">
        <v>43916</v>
      </c>
      <c r="AA97">
        <v>18</v>
      </c>
      <c r="AB97">
        <f t="shared" si="10"/>
        <v>1</v>
      </c>
    </row>
    <row r="98" spans="3:28" x14ac:dyDescent="0.25">
      <c r="C98" s="2"/>
      <c r="D98" s="2"/>
      <c r="E98" s="2"/>
      <c r="F98" s="2"/>
      <c r="G98" s="2"/>
      <c r="H98" s="2"/>
      <c r="I98" s="14"/>
      <c r="J98" s="14"/>
      <c r="K98" s="2"/>
      <c r="L98" s="2"/>
      <c r="W98" s="5">
        <v>43917</v>
      </c>
      <c r="X98" s="2">
        <v>14</v>
      </c>
      <c r="Z98" s="5">
        <v>43917</v>
      </c>
      <c r="AA98">
        <v>18</v>
      </c>
      <c r="AB98">
        <f t="shared" si="10"/>
        <v>5</v>
      </c>
    </row>
    <row r="99" spans="3:28" x14ac:dyDescent="0.25">
      <c r="C99" s="2"/>
      <c r="D99" s="2"/>
      <c r="E99" s="2"/>
      <c r="F99" s="2"/>
      <c r="G99" s="2"/>
      <c r="H99" s="2"/>
      <c r="I99" s="14"/>
      <c r="J99" s="14"/>
      <c r="K99" s="2"/>
      <c r="L99" s="2"/>
      <c r="M99" s="1">
        <v>43924</v>
      </c>
      <c r="W99" s="5">
        <v>43918</v>
      </c>
      <c r="X99" s="2">
        <v>14</v>
      </c>
      <c r="Z99" s="5">
        <v>43918</v>
      </c>
      <c r="AA99">
        <v>18</v>
      </c>
      <c r="AB99">
        <f t="shared" si="10"/>
        <v>0</v>
      </c>
    </row>
    <row r="100" spans="3:28" x14ac:dyDescent="0.25">
      <c r="C100" s="2"/>
      <c r="D100" s="2"/>
      <c r="E100" s="2"/>
      <c r="F100" s="2"/>
      <c r="G100" s="2"/>
      <c r="H100" s="2"/>
      <c r="I100" s="14"/>
      <c r="J100" s="14"/>
      <c r="K100" s="2"/>
      <c r="L100" s="2"/>
      <c r="W100" s="5">
        <v>43919</v>
      </c>
      <c r="X100" s="2">
        <v>14</v>
      </c>
      <c r="Z100" s="5">
        <v>43919</v>
      </c>
      <c r="AA100">
        <v>18</v>
      </c>
      <c r="AB100">
        <f t="shared" si="10"/>
        <v>0</v>
      </c>
    </row>
    <row r="101" spans="3:28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  <c r="W101" s="5">
        <v>43920</v>
      </c>
      <c r="X101" s="2">
        <v>14</v>
      </c>
      <c r="Z101" s="5">
        <v>43920</v>
      </c>
      <c r="AA101">
        <v>18</v>
      </c>
      <c r="AB101">
        <f t="shared" si="10"/>
        <v>0</v>
      </c>
    </row>
    <row r="102" spans="3:28" x14ac:dyDescent="0.25">
      <c r="C102" s="2"/>
      <c r="D102" s="2"/>
      <c r="E102" s="2"/>
      <c r="F102" s="2"/>
      <c r="G102" s="2"/>
      <c r="H102" s="2"/>
      <c r="I102" s="14"/>
      <c r="J102" s="14"/>
      <c r="K102" s="2"/>
      <c r="L102" s="2"/>
      <c r="W102" s="5">
        <v>43921</v>
      </c>
      <c r="X102" s="2">
        <v>15</v>
      </c>
      <c r="Z102" s="5">
        <v>43921</v>
      </c>
      <c r="AA102">
        <v>18</v>
      </c>
      <c r="AB102">
        <f t="shared" si="10"/>
        <v>1</v>
      </c>
    </row>
    <row r="103" spans="3:28" x14ac:dyDescent="0.25">
      <c r="C103" s="2"/>
      <c r="D103" s="2"/>
      <c r="E103" s="2"/>
      <c r="F103" s="2"/>
      <c r="G103" s="2"/>
      <c r="H103" s="2"/>
      <c r="I103" s="14"/>
      <c r="J103" s="14"/>
      <c r="K103" s="2"/>
      <c r="L103" s="2"/>
      <c r="W103" s="5">
        <v>43922</v>
      </c>
      <c r="X103" s="2">
        <v>16</v>
      </c>
      <c r="Z103" s="5">
        <v>43922</v>
      </c>
      <c r="AA103">
        <v>18</v>
      </c>
      <c r="AB103">
        <f t="shared" si="10"/>
        <v>1</v>
      </c>
    </row>
    <row r="104" spans="3:28" x14ac:dyDescent="0.25">
      <c r="C104" s="2"/>
      <c r="D104" s="2"/>
      <c r="E104" s="2"/>
      <c r="F104" s="2"/>
      <c r="G104" s="2"/>
      <c r="H104" s="2"/>
      <c r="I104" s="14"/>
      <c r="J104" s="14"/>
      <c r="K104" s="2"/>
      <c r="L104" s="2"/>
      <c r="W104" s="5">
        <v>43923</v>
      </c>
      <c r="X104" s="2">
        <v>21</v>
      </c>
      <c r="Z104" s="5">
        <v>43923</v>
      </c>
      <c r="AA104">
        <v>18</v>
      </c>
      <c r="AB104">
        <f t="shared" si="10"/>
        <v>5</v>
      </c>
    </row>
    <row r="105" spans="3:28" x14ac:dyDescent="0.25">
      <c r="C105" s="2"/>
      <c r="D105" s="2"/>
      <c r="E105" s="2"/>
      <c r="F105" s="2"/>
      <c r="G105" s="2"/>
      <c r="H105" s="2"/>
      <c r="I105" s="14"/>
      <c r="J105" s="14"/>
      <c r="K105" s="2"/>
      <c r="L105" s="2"/>
      <c r="W105" s="5">
        <v>43924</v>
      </c>
      <c r="X105" s="2">
        <v>27</v>
      </c>
      <c r="Z105" s="5">
        <v>43924</v>
      </c>
      <c r="AA105">
        <v>18</v>
      </c>
      <c r="AB105">
        <f t="shared" si="10"/>
        <v>6</v>
      </c>
    </row>
    <row r="106" spans="3:28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W106" s="5">
        <v>43925</v>
      </c>
      <c r="X106" s="2">
        <v>27</v>
      </c>
      <c r="Z106" s="5">
        <v>43925</v>
      </c>
      <c r="AA106">
        <v>18</v>
      </c>
      <c r="AB106">
        <f t="shared" si="10"/>
        <v>0</v>
      </c>
    </row>
    <row r="107" spans="3:28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W107" s="5">
        <v>43926</v>
      </c>
      <c r="X107" s="2">
        <v>27</v>
      </c>
      <c r="Z107" s="5">
        <v>43926</v>
      </c>
      <c r="AA107">
        <v>18</v>
      </c>
      <c r="AB107">
        <f t="shared" si="10"/>
        <v>0</v>
      </c>
    </row>
    <row r="108" spans="3:28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W108" s="5">
        <v>43927</v>
      </c>
      <c r="X108" s="2">
        <v>35</v>
      </c>
      <c r="Z108" s="5">
        <v>43927</v>
      </c>
      <c r="AA108">
        <v>18</v>
      </c>
      <c r="AB108">
        <f t="shared" si="10"/>
        <v>8</v>
      </c>
    </row>
    <row r="109" spans="3:28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W109" s="5">
        <v>43928</v>
      </c>
      <c r="X109" s="2">
        <v>35</v>
      </c>
      <c r="Z109" s="5">
        <v>43928</v>
      </c>
      <c r="AA109">
        <v>18</v>
      </c>
      <c r="AB109">
        <f t="shared" si="10"/>
        <v>0</v>
      </c>
    </row>
    <row r="110" spans="3:28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W110" s="5">
        <v>43929</v>
      </c>
      <c r="X110" s="2">
        <v>36</v>
      </c>
      <c r="Z110" s="5">
        <v>43929</v>
      </c>
      <c r="AA110">
        <v>18</v>
      </c>
      <c r="AB110">
        <f t="shared" si="10"/>
        <v>1</v>
      </c>
    </row>
    <row r="111" spans="3:28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W111" s="5">
        <v>43930</v>
      </c>
      <c r="X111" s="2">
        <v>41</v>
      </c>
      <c r="Z111" s="5">
        <v>43930</v>
      </c>
      <c r="AA111">
        <v>18</v>
      </c>
      <c r="AB111">
        <f t="shared" si="10"/>
        <v>5</v>
      </c>
    </row>
    <row r="112" spans="3:28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W112" s="5">
        <v>43931</v>
      </c>
      <c r="X112" s="2">
        <v>48</v>
      </c>
      <c r="Z112" s="5">
        <v>43931</v>
      </c>
      <c r="AA112">
        <v>18</v>
      </c>
      <c r="AB112">
        <f t="shared" si="10"/>
        <v>7</v>
      </c>
    </row>
    <row r="113" spans="13:28" x14ac:dyDescent="0.25">
      <c r="M113" s="1">
        <v>43927</v>
      </c>
      <c r="W113" s="5">
        <v>43932</v>
      </c>
      <c r="X113" s="2">
        <v>50</v>
      </c>
      <c r="Z113" s="5">
        <v>43932</v>
      </c>
      <c r="AA113">
        <v>18</v>
      </c>
      <c r="AB113">
        <f t="shared" si="10"/>
        <v>2</v>
      </c>
    </row>
    <row r="114" spans="13:28" x14ac:dyDescent="0.25">
      <c r="W114" s="5">
        <v>43933</v>
      </c>
      <c r="X114" s="2">
        <v>51</v>
      </c>
      <c r="Z114" s="5">
        <v>43933</v>
      </c>
      <c r="AA114">
        <v>18</v>
      </c>
      <c r="AB114">
        <f t="shared" si="10"/>
        <v>1</v>
      </c>
    </row>
    <row r="115" spans="13:28" x14ac:dyDescent="0.25">
      <c r="W115" s="5">
        <v>43934</v>
      </c>
      <c r="X115" s="2">
        <v>51</v>
      </c>
      <c r="Z115" s="5">
        <v>43934</v>
      </c>
      <c r="AA115">
        <v>18</v>
      </c>
      <c r="AB115">
        <f t="shared" si="10"/>
        <v>0</v>
      </c>
    </row>
    <row r="116" spans="13:28" x14ac:dyDescent="0.25">
      <c r="W116" s="5">
        <v>43935</v>
      </c>
      <c r="X116" s="2">
        <v>52</v>
      </c>
      <c r="Z116" s="5">
        <v>43935</v>
      </c>
      <c r="AA116">
        <v>18</v>
      </c>
      <c r="AB116">
        <f t="shared" si="10"/>
        <v>1</v>
      </c>
    </row>
    <row r="117" spans="13:28" x14ac:dyDescent="0.25">
      <c r="W117" s="5">
        <v>43936</v>
      </c>
      <c r="X117" s="2">
        <v>54</v>
      </c>
      <c r="Z117" s="5">
        <v>43936</v>
      </c>
      <c r="AA117">
        <v>18</v>
      </c>
      <c r="AB117">
        <f t="shared" si="10"/>
        <v>2</v>
      </c>
    </row>
    <row r="118" spans="13:28" x14ac:dyDescent="0.25">
      <c r="W118" s="5">
        <v>43937</v>
      </c>
      <c r="X118" s="2">
        <v>56</v>
      </c>
      <c r="Z118" s="5">
        <v>43937</v>
      </c>
      <c r="AA118">
        <v>18</v>
      </c>
      <c r="AB118">
        <f t="shared" si="10"/>
        <v>2</v>
      </c>
    </row>
    <row r="119" spans="13:28" x14ac:dyDescent="0.25">
      <c r="W119" s="5">
        <v>43938</v>
      </c>
      <c r="X119" s="2">
        <v>59</v>
      </c>
      <c r="Z119" s="5">
        <v>43938</v>
      </c>
      <c r="AA119">
        <v>18</v>
      </c>
      <c r="AB119">
        <f t="shared" si="10"/>
        <v>3</v>
      </c>
    </row>
    <row r="120" spans="13:28" x14ac:dyDescent="0.25">
      <c r="W120" s="5">
        <v>43939</v>
      </c>
      <c r="X120" s="2">
        <v>62</v>
      </c>
      <c r="Z120" s="5">
        <v>43939</v>
      </c>
      <c r="AA120">
        <v>18</v>
      </c>
      <c r="AB120">
        <f t="shared" si="10"/>
        <v>3</v>
      </c>
    </row>
    <row r="121" spans="13:28" x14ac:dyDescent="0.25">
      <c r="W121" s="5">
        <v>43940</v>
      </c>
      <c r="X121" s="2">
        <v>62</v>
      </c>
      <c r="Z121" s="5">
        <v>43940</v>
      </c>
      <c r="AA121">
        <v>18</v>
      </c>
      <c r="AB121">
        <f t="shared" si="10"/>
        <v>0</v>
      </c>
    </row>
    <row r="122" spans="13:28" x14ac:dyDescent="0.25">
      <c r="W122" s="5">
        <v>43941</v>
      </c>
      <c r="X122" s="2">
        <v>63</v>
      </c>
      <c r="Z122" s="5">
        <v>43941</v>
      </c>
      <c r="AA122">
        <v>18</v>
      </c>
      <c r="AB122">
        <f t="shared" si="10"/>
        <v>1</v>
      </c>
    </row>
    <row r="123" spans="13:28" x14ac:dyDescent="0.25">
      <c r="W123" s="5">
        <v>43942</v>
      </c>
      <c r="X123" s="2">
        <v>65</v>
      </c>
      <c r="Z123" s="5">
        <v>43942</v>
      </c>
      <c r="AA123">
        <v>18</v>
      </c>
      <c r="AB123">
        <f t="shared" si="10"/>
        <v>2</v>
      </c>
    </row>
    <row r="124" spans="13:28" x14ac:dyDescent="0.25">
      <c r="W124" s="5">
        <v>43943</v>
      </c>
      <c r="X124" s="2">
        <v>70</v>
      </c>
      <c r="Z124" s="5">
        <v>43943</v>
      </c>
      <c r="AA124">
        <v>18</v>
      </c>
      <c r="AB124">
        <f t="shared" si="10"/>
        <v>5</v>
      </c>
    </row>
    <row r="125" spans="13:28" x14ac:dyDescent="0.25">
      <c r="W125" s="5">
        <v>43944</v>
      </c>
      <c r="X125" s="2">
        <v>73</v>
      </c>
      <c r="Z125" s="5">
        <v>43944</v>
      </c>
      <c r="AA125">
        <v>18</v>
      </c>
      <c r="AB125">
        <f t="shared" si="10"/>
        <v>3</v>
      </c>
    </row>
    <row r="126" spans="13:28" x14ac:dyDescent="0.25">
      <c r="W126" s="1">
        <v>43945</v>
      </c>
      <c r="X126" s="2">
        <v>74</v>
      </c>
      <c r="Z126" s="1">
        <v>43945</v>
      </c>
      <c r="AA126">
        <v>18</v>
      </c>
      <c r="AB126">
        <f t="shared" si="10"/>
        <v>1</v>
      </c>
    </row>
    <row r="127" spans="13:28" x14ac:dyDescent="0.25">
      <c r="W127" s="1">
        <v>43946</v>
      </c>
      <c r="X127" s="2">
        <v>75</v>
      </c>
      <c r="Z127" s="1">
        <v>43946</v>
      </c>
      <c r="AA127">
        <v>18</v>
      </c>
      <c r="AB127">
        <f t="shared" si="10"/>
        <v>1</v>
      </c>
    </row>
    <row r="128" spans="13:28" x14ac:dyDescent="0.25">
      <c r="W128" s="1">
        <v>43947</v>
      </c>
      <c r="X128" s="2">
        <v>76</v>
      </c>
      <c r="Z128" s="1">
        <v>43947</v>
      </c>
      <c r="AA128">
        <v>18</v>
      </c>
      <c r="AB128">
        <f t="shared" si="10"/>
        <v>1</v>
      </c>
    </row>
    <row r="129" spans="13:28" x14ac:dyDescent="0.25">
      <c r="W129" s="1">
        <v>43948</v>
      </c>
      <c r="X129" s="2">
        <v>76</v>
      </c>
      <c r="Z129" s="1">
        <v>43948</v>
      </c>
      <c r="AA129">
        <v>18</v>
      </c>
      <c r="AB129">
        <f t="shared" si="10"/>
        <v>0</v>
      </c>
    </row>
    <row r="130" spans="13:28" x14ac:dyDescent="0.25">
      <c r="W130" s="1">
        <v>43949</v>
      </c>
      <c r="X130" s="2">
        <v>78</v>
      </c>
      <c r="Z130" s="1">
        <v>43949</v>
      </c>
      <c r="AA130">
        <v>18</v>
      </c>
      <c r="AB130">
        <f t="shared" si="10"/>
        <v>2</v>
      </c>
    </row>
    <row r="131" spans="13:28" x14ac:dyDescent="0.25">
      <c r="W131" s="1">
        <v>43950</v>
      </c>
      <c r="X131" s="2">
        <v>79</v>
      </c>
      <c r="Z131" s="1">
        <v>43950</v>
      </c>
      <c r="AA131">
        <v>18</v>
      </c>
      <c r="AB131">
        <f t="shared" si="10"/>
        <v>1</v>
      </c>
    </row>
    <row r="132" spans="13:28" x14ac:dyDescent="0.25">
      <c r="M132" s="1">
        <v>43929</v>
      </c>
      <c r="W132" s="1">
        <v>43951</v>
      </c>
      <c r="X132" s="2">
        <v>82</v>
      </c>
      <c r="Z132" s="1">
        <v>43951</v>
      </c>
      <c r="AA132">
        <v>18</v>
      </c>
      <c r="AB132">
        <f t="shared" si="10"/>
        <v>3</v>
      </c>
    </row>
    <row r="140" spans="13:28" x14ac:dyDescent="0.25">
      <c r="M140" s="1">
        <v>43930</v>
      </c>
    </row>
    <row r="149" spans="13:13" x14ac:dyDescent="0.25">
      <c r="M149" s="1">
        <v>43931</v>
      </c>
    </row>
    <row r="158" spans="13:13" x14ac:dyDescent="0.25">
      <c r="M158" s="1">
        <v>43932</v>
      </c>
    </row>
    <row r="166" spans="13:13" x14ac:dyDescent="0.25">
      <c r="M166" s="1">
        <v>43933</v>
      </c>
    </row>
    <row r="174" spans="13:13" x14ac:dyDescent="0.25">
      <c r="M174" s="1">
        <v>43935</v>
      </c>
    </row>
    <row r="183" spans="13:13" x14ac:dyDescent="0.25">
      <c r="M183" s="1">
        <v>43936</v>
      </c>
    </row>
    <row r="193" spans="13:13" x14ac:dyDescent="0.25">
      <c r="M193" s="1">
        <v>43937</v>
      </c>
    </row>
    <row r="201" spans="13:13" x14ac:dyDescent="0.25">
      <c r="M201" s="1">
        <v>43938</v>
      </c>
    </row>
    <row r="211" spans="13:13" x14ac:dyDescent="0.25">
      <c r="M211" s="1">
        <v>43939</v>
      </c>
    </row>
    <row r="222" spans="13:13" x14ac:dyDescent="0.25">
      <c r="M222" s="1">
        <v>43941</v>
      </c>
    </row>
    <row r="230" spans="13:14" x14ac:dyDescent="0.25">
      <c r="M230" s="1">
        <v>43942</v>
      </c>
    </row>
    <row r="238" spans="13:14" x14ac:dyDescent="0.25">
      <c r="N238" s="19" t="s">
        <v>28</v>
      </c>
    </row>
    <row r="240" spans="13:14" x14ac:dyDescent="0.25">
      <c r="M240" s="1">
        <v>43943</v>
      </c>
    </row>
    <row r="246" spans="13:13" x14ac:dyDescent="0.25">
      <c r="M246" s="1">
        <v>43944</v>
      </c>
    </row>
    <row r="253" spans="13:13" x14ac:dyDescent="0.25">
      <c r="M253" s="1">
        <v>43945</v>
      </c>
    </row>
    <row r="259" spans="13:13" x14ac:dyDescent="0.25">
      <c r="M259" s="1">
        <v>43946</v>
      </c>
    </row>
    <row r="267" spans="13:13" x14ac:dyDescent="0.25">
      <c r="M267" s="1">
        <v>43947</v>
      </c>
    </row>
    <row r="273" spans="13:13" x14ac:dyDescent="0.25">
      <c r="M273" s="1">
        <v>43949</v>
      </c>
    </row>
    <row r="279" spans="13:13" x14ac:dyDescent="0.25">
      <c r="M279" s="1">
        <v>43950</v>
      </c>
    </row>
    <row r="284" spans="13:13" x14ac:dyDescent="0.25">
      <c r="M284" s="1">
        <v>43951</v>
      </c>
    </row>
  </sheetData>
  <hyperlinks>
    <hyperlink ref="G3" r:id="rId1" xr:uid="{DB143296-3889-4BB4-9A6B-4A1A027B9508}"/>
  </hyperlinks>
  <pageMargins left="0.25" right="0.25" top="0.75" bottom="0.75" header="0.3" footer="0.3"/>
  <pageSetup paperSize="9" scale="42" fitToWidth="2" orientation="landscape" horizontalDpi="200" verticalDpi="200" r:id="rId2"/>
  <ignoredErrors>
    <ignoredError sqref="I6:I25 I39:I6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V48"/>
  <sheetViews>
    <sheetView zoomScale="75" zoomScaleNormal="75" workbookViewId="0">
      <selection activeCell="X13" sqref="X13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19" ht="23.25" x14ac:dyDescent="0.35">
      <c r="C1" s="23" t="s">
        <v>43</v>
      </c>
      <c r="D1" s="22" t="s">
        <v>45</v>
      </c>
      <c r="F1" t="s">
        <v>47</v>
      </c>
    </row>
    <row r="3" spans="3:19" x14ac:dyDescent="0.25">
      <c r="C3" s="7" t="s">
        <v>32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</row>
    <row r="4" spans="3:19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19" x14ac:dyDescent="0.25">
      <c r="C5" s="7" t="s">
        <v>33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31572</v>
      </c>
    </row>
    <row r="6" spans="3:19" x14ac:dyDescent="0.25">
      <c r="C6" s="7"/>
    </row>
    <row r="7" spans="3:19" x14ac:dyDescent="0.25">
      <c r="Q7" s="7" t="s">
        <v>34</v>
      </c>
      <c r="R7" s="18">
        <f>$R$5/D5</f>
        <v>0.60466048609371081</v>
      </c>
      <c r="S7" s="18">
        <f>$S$5/E5</f>
        <v>0.54108896467805789</v>
      </c>
    </row>
    <row r="8" spans="3:19" x14ac:dyDescent="0.25">
      <c r="Q8" s="7" t="s">
        <v>35</v>
      </c>
      <c r="R8" s="18">
        <f>$R$5/E5</f>
        <v>0.62037052905791013</v>
      </c>
      <c r="S8" s="18">
        <f>$S$5/F5</f>
        <v>0.5573562122656498</v>
      </c>
    </row>
    <row r="9" spans="3:19" x14ac:dyDescent="0.25">
      <c r="Q9" s="7" t="s">
        <v>36</v>
      </c>
      <c r="R9" s="18">
        <f>$R$5/F5</f>
        <v>0.63902129011757225</v>
      </c>
      <c r="S9" s="18">
        <f>$S$5/G5</f>
        <v>0.5854146965567113</v>
      </c>
    </row>
    <row r="10" spans="3:19" x14ac:dyDescent="0.25">
      <c r="Q10" s="7" t="s">
        <v>37</v>
      </c>
      <c r="R10" s="18">
        <f>$R$5/G5</f>
        <v>0.67119096623463315</v>
      </c>
      <c r="S10" s="18">
        <f>$S$5/H5</f>
        <v>0.59031841893685844</v>
      </c>
    </row>
    <row r="11" spans="3:19" x14ac:dyDescent="0.25">
      <c r="Q11" s="7" t="s">
        <v>38</v>
      </c>
      <c r="R11" s="18">
        <f>$R$5/H5</f>
        <v>0.67681319297720766</v>
      </c>
      <c r="S11" s="18">
        <f>$S$5/I5</f>
        <v>0.60025096011255186</v>
      </c>
    </row>
    <row r="12" spans="3:19" x14ac:dyDescent="0.25">
      <c r="Q12" s="7" t="s">
        <v>39</v>
      </c>
      <c r="R12" s="18">
        <f>$R$5/I5</f>
        <v>0.68820107228411731</v>
      </c>
      <c r="S12" s="18">
        <f>$S$5/J5</f>
        <v>0.62268504822199866</v>
      </c>
    </row>
    <row r="13" spans="3:19" x14ac:dyDescent="0.25">
      <c r="Q13" s="7" t="s">
        <v>40</v>
      </c>
      <c r="R13" s="18">
        <f>$R$5/J5</f>
        <v>0.71392225312111712</v>
      </c>
      <c r="S13" s="18">
        <f>$S$5/K5</f>
        <v>0.65695617795164174</v>
      </c>
    </row>
    <row r="14" spans="3:19" x14ac:dyDescent="0.25">
      <c r="Q14" s="7" t="s">
        <v>41</v>
      </c>
      <c r="R14" s="18">
        <f>$R$5/K5</f>
        <v>0.75321486537101001</v>
      </c>
      <c r="S14" s="18">
        <f>$S$5/L5</f>
        <v>0.68681067676042551</v>
      </c>
    </row>
    <row r="29" spans="3:4" x14ac:dyDescent="0.25">
      <c r="D29" t="s">
        <v>42</v>
      </c>
    </row>
    <row r="30" spans="3:4" x14ac:dyDescent="0.25">
      <c r="D30" t="s">
        <v>44</v>
      </c>
    </row>
    <row r="32" spans="3:4" x14ac:dyDescent="0.25">
      <c r="C32" s="6" t="s">
        <v>49</v>
      </c>
    </row>
    <row r="35" spans="3:22" ht="23.25" x14ac:dyDescent="0.35">
      <c r="C35" s="23" t="s">
        <v>43</v>
      </c>
      <c r="D35" s="20" t="s">
        <v>46</v>
      </c>
    </row>
    <row r="36" spans="3:22" ht="4.5" customHeight="1" x14ac:dyDescent="0.25"/>
    <row r="37" spans="3:22" x14ac:dyDescent="0.25">
      <c r="C37" s="7" t="s">
        <v>32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</row>
    <row r="38" spans="3:22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22" x14ac:dyDescent="0.25">
      <c r="C39" s="7" t="s">
        <v>33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8"/>
      <c r="U39" s="28"/>
      <c r="V39" s="28"/>
    </row>
    <row r="40" spans="3:22" x14ac:dyDescent="0.25">
      <c r="T40" s="28"/>
      <c r="U40" s="28"/>
      <c r="V40" s="28"/>
    </row>
    <row r="41" spans="3:22" x14ac:dyDescent="0.25">
      <c r="D41" t="s">
        <v>48</v>
      </c>
      <c r="Q41" s="7" t="s">
        <v>34</v>
      </c>
      <c r="R41" s="18">
        <f>$R39/D39</f>
        <v>0.5461538461538461</v>
      </c>
      <c r="S41" s="18">
        <f>$S39/E$39</f>
        <v>0.48919449901768175</v>
      </c>
      <c r="T41" s="28"/>
      <c r="U41" s="28"/>
      <c r="V41" s="28"/>
    </row>
    <row r="42" spans="3:22" x14ac:dyDescent="0.25">
      <c r="Q42" s="7" t="s">
        <v>35</v>
      </c>
      <c r="R42" s="18">
        <f>$R$39/E$39</f>
        <v>0.55795677799607069</v>
      </c>
      <c r="S42" s="18">
        <f>$S$39/F39</f>
        <v>0.51983298538622125</v>
      </c>
      <c r="T42" s="28"/>
      <c r="U42" s="28"/>
      <c r="V42" s="28"/>
    </row>
    <row r="43" spans="3:22" x14ac:dyDescent="0.25">
      <c r="Q43" s="7" t="s">
        <v>36</v>
      </c>
      <c r="R43" s="18">
        <f>$R$39/F$39</f>
        <v>0.59290187891440504</v>
      </c>
      <c r="S43" s="18">
        <f>$S$39/G39</f>
        <v>0.5558035714285714</v>
      </c>
      <c r="T43" s="28"/>
      <c r="U43" s="28"/>
      <c r="V43" s="28"/>
    </row>
    <row r="44" spans="3:22" x14ac:dyDescent="0.25">
      <c r="Q44" s="7" t="s">
        <v>37</v>
      </c>
      <c r="R44" s="18">
        <f>$R$39/G$39</f>
        <v>0.6339285714285714</v>
      </c>
      <c r="S44" s="18">
        <f>$S$39/H39</f>
        <v>0.57110091743119262</v>
      </c>
      <c r="T44" s="28"/>
      <c r="U44" s="28"/>
      <c r="V44" s="28"/>
    </row>
    <row r="45" spans="3:22" x14ac:dyDescent="0.25">
      <c r="Q45" s="7" t="s">
        <v>38</v>
      </c>
      <c r="R45" s="18">
        <f>$R$39/H$39</f>
        <v>0.65137614678899081</v>
      </c>
      <c r="S45" s="18">
        <f>$S$39/I39</f>
        <v>0.56207674943566588</v>
      </c>
      <c r="T45" s="28"/>
      <c r="U45" s="28"/>
      <c r="V45" s="28"/>
    </row>
    <row r="46" spans="3:22" x14ac:dyDescent="0.25">
      <c r="Q46" s="7" t="s">
        <v>39</v>
      </c>
      <c r="R46" s="18">
        <f>$R$39/I$39</f>
        <v>0.64108352144469527</v>
      </c>
      <c r="S46" s="18">
        <f>$S$39/J39</f>
        <v>0.62562814070351758</v>
      </c>
      <c r="T46" s="28"/>
      <c r="U46" s="28"/>
      <c r="V46" s="28"/>
    </row>
    <row r="47" spans="3:22" x14ac:dyDescent="0.25">
      <c r="C47" s="6" t="s">
        <v>24</v>
      </c>
      <c r="Q47" s="7" t="s">
        <v>40</v>
      </c>
      <c r="R47" s="18">
        <f>$R$39/J$39</f>
        <v>0.71356783919597988</v>
      </c>
      <c r="S47" s="18">
        <f>$S$39/K39</f>
        <v>0.6178660049627791</v>
      </c>
    </row>
    <row r="48" spans="3:22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41</v>
      </c>
      <c r="R48" s="18">
        <f>$R$39/K$39</f>
        <v>0.70471464019851116</v>
      </c>
      <c r="S48" s="18">
        <f>$S$39/L39</f>
        <v>0.62250000000000005</v>
      </c>
    </row>
  </sheetData>
  <pageMargins left="0.7" right="0.7" top="0.78740157499999996" bottom="0.78740157499999996" header="0.3" footer="0.3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0</v>
      </c>
      <c r="E70" s="2">
        <f>'Mikroanalyse AC Städteregion'!E70</f>
        <v>0</v>
      </c>
      <c r="F70" s="2">
        <f>'Mikroanalyse AC Städteregion'!F70</f>
        <v>0</v>
      </c>
      <c r="G70" s="2">
        <f t="shared" si="7"/>
        <v>0</v>
      </c>
      <c r="H70" s="2">
        <f t="shared" si="4"/>
        <v>0</v>
      </c>
      <c r="I70" s="2"/>
      <c r="J70" s="14">
        <f t="shared" si="8"/>
        <v>0</v>
      </c>
      <c r="K70" s="14">
        <f t="shared" si="9"/>
        <v>0</v>
      </c>
      <c r="L70" s="15">
        <f t="shared" si="10"/>
        <v>0</v>
      </c>
      <c r="M70" s="2">
        <f>'Mikroanalyse AC Städteregion'!K70</f>
        <v>0</v>
      </c>
    </row>
    <row r="71" spans="3:14" x14ac:dyDescent="0.25">
      <c r="C71" s="5">
        <v>43953</v>
      </c>
      <c r="D71" s="2">
        <f>'Mikroanalyse AC Städteregion'!D71</f>
        <v>0</v>
      </c>
      <c r="E71" s="2">
        <f>'Mikroanalyse AC Städteregion'!E71</f>
        <v>0</v>
      </c>
      <c r="F71" s="2">
        <f>'Mikroanalyse AC Städteregion'!F71</f>
        <v>0</v>
      </c>
      <c r="G71" s="2">
        <f t="shared" si="7"/>
        <v>0</v>
      </c>
      <c r="H71" s="2">
        <f t="shared" si="4"/>
        <v>0</v>
      </c>
      <c r="I71" s="2"/>
      <c r="J71" s="14">
        <f t="shared" si="8"/>
        <v>0</v>
      </c>
      <c r="K71" s="14">
        <f t="shared" si="9"/>
        <v>0</v>
      </c>
      <c r="L71" s="15">
        <f t="shared" si="10"/>
        <v>0</v>
      </c>
      <c r="M71" s="2">
        <f>'Mikroanalyse AC Städteregion'!K71</f>
        <v>0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2020-04-29T11:39:27Z</cp:lastPrinted>
  <dcterms:created xsi:type="dcterms:W3CDTF">2020-04-07T08:27:57Z</dcterms:created>
  <dcterms:modified xsi:type="dcterms:W3CDTF">2020-04-30T09:30:49Z</dcterms:modified>
</cp:coreProperties>
</file>