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Mediagnose\"/>
    </mc:Choice>
  </mc:AlternateContent>
  <xr:revisionPtr revIDLastSave="0" documentId="13_ncr:1_{AE0A7BE8-558F-4D05-8B32-4B9FE2123C6C}" xr6:coauthVersionLast="45" xr6:coauthVersionMax="45" xr10:uidLastSave="{00000000-0000-0000-0000-000000000000}"/>
  <bookViews>
    <workbookView xWindow="-120" yWindow="-120" windowWidth="24240" windowHeight="13140" xr2:uid="{A6A26921-7B91-4568-84D9-4FE8A0A49C41}"/>
  </bookViews>
  <sheets>
    <sheet name="Tabelle1" sheetId="1" r:id="rId1"/>
    <sheet name="Tabelle2" sheetId="2" r:id="rId2"/>
  </sheet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B77" i="1" l="1"/>
  <c r="H63" i="1"/>
  <c r="J63" i="1"/>
  <c r="G63" i="1"/>
  <c r="I63" i="1" s="1"/>
  <c r="AD39" i="1" l="1"/>
  <c r="AB41" i="1"/>
  <c r="AB42" i="1"/>
  <c r="AB43" i="1"/>
  <c r="AB44" i="1"/>
  <c r="AB45" i="1"/>
  <c r="AB46" i="1"/>
  <c r="AB47" i="1"/>
  <c r="AB48" i="1"/>
  <c r="AB49" i="1"/>
  <c r="AB50" i="1"/>
  <c r="AB51" i="1"/>
  <c r="AB52" i="1"/>
  <c r="AB53" i="1"/>
  <c r="AB54" i="1"/>
  <c r="AB55" i="1"/>
  <c r="AB56" i="1"/>
  <c r="AB57" i="1"/>
  <c r="AB58" i="1"/>
  <c r="AB59" i="1"/>
  <c r="AB60" i="1"/>
  <c r="AB61" i="1"/>
  <c r="AB62" i="1"/>
  <c r="AB63" i="1"/>
  <c r="AB64" i="1"/>
  <c r="AB65" i="1"/>
  <c r="AB66" i="1"/>
  <c r="AB67" i="1"/>
  <c r="AB68" i="1"/>
  <c r="AB69" i="1"/>
  <c r="AB70" i="1"/>
  <c r="AB71" i="1"/>
  <c r="AB72" i="1"/>
  <c r="AB73" i="1"/>
  <c r="AB74" i="1"/>
  <c r="AB75" i="1"/>
  <c r="AB76" i="1"/>
  <c r="AB40" i="1"/>
  <c r="H62" i="1"/>
  <c r="J62" i="1"/>
  <c r="G62" i="1"/>
  <c r="I62" i="1" s="1"/>
  <c r="H61" i="1" l="1"/>
  <c r="J61" i="1"/>
  <c r="G61" i="1"/>
  <c r="I61" i="1" s="1"/>
  <c r="J60" i="1" l="1"/>
  <c r="G60" i="1"/>
  <c r="I60" i="1" s="1"/>
  <c r="H60" i="1"/>
  <c r="J59" i="1" l="1"/>
  <c r="G59" i="1"/>
  <c r="I59" i="1" s="1"/>
  <c r="H59" i="1"/>
  <c r="J58" i="1" l="1"/>
  <c r="G58" i="1"/>
  <c r="I58" i="1" s="1"/>
  <c r="H58" i="1"/>
  <c r="J57" i="1" l="1"/>
  <c r="G57" i="1"/>
  <c r="I57" i="1"/>
  <c r="H57" i="1"/>
  <c r="H56" i="1" l="1"/>
  <c r="J56" i="1"/>
  <c r="G56" i="1"/>
  <c r="I56" i="1" s="1"/>
  <c r="G55" i="1" l="1"/>
  <c r="I55" i="1" s="1"/>
  <c r="H55" i="1"/>
  <c r="J55" i="1"/>
  <c r="H53" i="1" l="1"/>
  <c r="H54" i="1"/>
  <c r="D56" i="2"/>
  <c r="J56" i="2" s="1"/>
  <c r="E56" i="2"/>
  <c r="F56" i="2"/>
  <c r="L56" i="2" s="1"/>
  <c r="M56" i="2"/>
  <c r="D57" i="2"/>
  <c r="E57" i="2"/>
  <c r="F57" i="2"/>
  <c r="L57" i="2" s="1"/>
  <c r="M57" i="2"/>
  <c r="D58" i="2"/>
  <c r="J58" i="2" s="1"/>
  <c r="E58" i="2"/>
  <c r="F58" i="2"/>
  <c r="L58" i="2" s="1"/>
  <c r="M58" i="2"/>
  <c r="D59" i="2"/>
  <c r="J59" i="2" s="1"/>
  <c r="E59" i="2"/>
  <c r="F59" i="2"/>
  <c r="L59" i="2" s="1"/>
  <c r="M59" i="2"/>
  <c r="D60" i="2"/>
  <c r="E60" i="2"/>
  <c r="F60" i="2"/>
  <c r="L60" i="2" s="1"/>
  <c r="M60" i="2"/>
  <c r="D61" i="2"/>
  <c r="E61" i="2"/>
  <c r="F61" i="2"/>
  <c r="L61" i="2" s="1"/>
  <c r="M61" i="2"/>
  <c r="D62" i="2"/>
  <c r="J62" i="2" s="1"/>
  <c r="E62" i="2"/>
  <c r="F62" i="2"/>
  <c r="L62" i="2" s="1"/>
  <c r="M62" i="2"/>
  <c r="D63" i="2"/>
  <c r="J63" i="2" s="1"/>
  <c r="E63" i="2"/>
  <c r="F63" i="2"/>
  <c r="L63" i="2" s="1"/>
  <c r="M63" i="2"/>
  <c r="D64" i="2"/>
  <c r="F64" i="2"/>
  <c r="L64" i="2" s="1"/>
  <c r="M64" i="2"/>
  <c r="D65" i="2"/>
  <c r="E65" i="2"/>
  <c r="F65" i="2"/>
  <c r="L65" i="2" s="1"/>
  <c r="M65" i="2"/>
  <c r="D66" i="2"/>
  <c r="J66" i="2" s="1"/>
  <c r="E66" i="2"/>
  <c r="F66" i="2"/>
  <c r="L66" i="2" s="1"/>
  <c r="M66" i="2"/>
  <c r="D67" i="2"/>
  <c r="J67" i="2" s="1"/>
  <c r="E67" i="2"/>
  <c r="F67" i="2"/>
  <c r="L67" i="2" s="1"/>
  <c r="M67" i="2"/>
  <c r="D68" i="2"/>
  <c r="J68" i="2" s="1"/>
  <c r="E68" i="2"/>
  <c r="F68" i="2"/>
  <c r="L68" i="2" s="1"/>
  <c r="M68" i="2"/>
  <c r="D69" i="2"/>
  <c r="E69" i="2"/>
  <c r="F69" i="2"/>
  <c r="L69" i="2" s="1"/>
  <c r="M69" i="2"/>
  <c r="D70" i="2"/>
  <c r="J70" i="2" s="1"/>
  <c r="E70" i="2"/>
  <c r="F70" i="2"/>
  <c r="L70" i="2" s="1"/>
  <c r="M70" i="2"/>
  <c r="D71" i="2"/>
  <c r="J71" i="2" s="1"/>
  <c r="E71" i="2"/>
  <c r="F71" i="2"/>
  <c r="L71" i="2" s="1"/>
  <c r="M71" i="2"/>
  <c r="M55" i="2"/>
  <c r="E55" i="2"/>
  <c r="F55" i="2"/>
  <c r="L55" i="2" s="1"/>
  <c r="D55" i="2"/>
  <c r="J55" i="2" s="1"/>
  <c r="H23" i="2"/>
  <c r="H48" i="2"/>
  <c r="H52" i="2"/>
  <c r="K18" i="2"/>
  <c r="L54" i="2"/>
  <c r="J54" i="2"/>
  <c r="G54" i="2"/>
  <c r="K54" i="2" s="1"/>
  <c r="L53" i="2"/>
  <c r="J53" i="2"/>
  <c r="G53" i="2"/>
  <c r="K53" i="2" s="1"/>
  <c r="L52" i="2"/>
  <c r="J52" i="2"/>
  <c r="G52" i="2"/>
  <c r="K52" i="2" s="1"/>
  <c r="L51" i="2"/>
  <c r="J51" i="2"/>
  <c r="G51" i="2"/>
  <c r="K51" i="2" s="1"/>
  <c r="L50" i="2"/>
  <c r="J50" i="2"/>
  <c r="G50" i="2"/>
  <c r="K50" i="2" s="1"/>
  <c r="L49" i="2"/>
  <c r="J49" i="2"/>
  <c r="G49" i="2"/>
  <c r="K49" i="2" s="1"/>
  <c r="L48" i="2"/>
  <c r="J48" i="2"/>
  <c r="G48" i="2"/>
  <c r="K48" i="2" s="1"/>
  <c r="L47" i="2"/>
  <c r="J47" i="2"/>
  <c r="G47" i="2"/>
  <c r="K47" i="2" s="1"/>
  <c r="L46" i="2"/>
  <c r="J46" i="2"/>
  <c r="G46" i="2"/>
  <c r="K46" i="2" s="1"/>
  <c r="L45" i="2"/>
  <c r="J45" i="2"/>
  <c r="G45" i="2"/>
  <c r="K45" i="2" s="1"/>
  <c r="L44" i="2"/>
  <c r="J44" i="2"/>
  <c r="G44" i="2"/>
  <c r="K44" i="2" s="1"/>
  <c r="L43" i="2"/>
  <c r="J43" i="2"/>
  <c r="G43" i="2"/>
  <c r="K43" i="2" s="1"/>
  <c r="L42" i="2"/>
  <c r="J42" i="2"/>
  <c r="G42" i="2"/>
  <c r="K42" i="2" s="1"/>
  <c r="L41" i="2"/>
  <c r="J41" i="2"/>
  <c r="G41" i="2"/>
  <c r="K41" i="2" s="1"/>
  <c r="L40" i="2"/>
  <c r="J40" i="2"/>
  <c r="G40" i="2"/>
  <c r="K40" i="2" s="1"/>
  <c r="L39" i="2"/>
  <c r="J39" i="2"/>
  <c r="G39" i="2"/>
  <c r="K39" i="2" s="1"/>
  <c r="L38" i="2"/>
  <c r="J38" i="2"/>
  <c r="L37" i="2"/>
  <c r="J37" i="2"/>
  <c r="L36" i="2"/>
  <c r="J36" i="2"/>
  <c r="L35" i="2"/>
  <c r="J35" i="2"/>
  <c r="L34" i="2"/>
  <c r="J34" i="2"/>
  <c r="L33" i="2"/>
  <c r="J33" i="2"/>
  <c r="L32" i="2"/>
  <c r="J32" i="2"/>
  <c r="L31" i="2"/>
  <c r="J31" i="2"/>
  <c r="L30" i="2"/>
  <c r="J30" i="2"/>
  <c r="L29" i="2"/>
  <c r="J29" i="2"/>
  <c r="L28" i="2"/>
  <c r="J28" i="2"/>
  <c r="L27" i="2"/>
  <c r="J27" i="2"/>
  <c r="L26" i="2"/>
  <c r="J26" i="2"/>
  <c r="L25" i="2"/>
  <c r="J25" i="2"/>
  <c r="G25" i="2"/>
  <c r="H25" i="2" s="1"/>
  <c r="L24" i="2"/>
  <c r="J24" i="2"/>
  <c r="G24" i="2"/>
  <c r="H24" i="2" s="1"/>
  <c r="L23" i="2"/>
  <c r="J23" i="2"/>
  <c r="G23" i="2"/>
  <c r="K23" i="2" s="1"/>
  <c r="L22" i="2"/>
  <c r="J22" i="2"/>
  <c r="G22" i="2"/>
  <c r="H22" i="2" s="1"/>
  <c r="L21" i="2"/>
  <c r="J21" i="2"/>
  <c r="G21" i="2"/>
  <c r="H21" i="2" s="1"/>
  <c r="L20" i="2"/>
  <c r="J20" i="2"/>
  <c r="G20" i="2"/>
  <c r="H20" i="2" s="1"/>
  <c r="L19" i="2"/>
  <c r="J19" i="2"/>
  <c r="G19" i="2"/>
  <c r="K19" i="2" s="1"/>
  <c r="L18" i="2"/>
  <c r="J18" i="2"/>
  <c r="G18" i="2"/>
  <c r="H18" i="2" s="1"/>
  <c r="L17" i="2"/>
  <c r="K17" i="2"/>
  <c r="J17" i="2"/>
  <c r="G17" i="2"/>
  <c r="H17" i="2" s="1"/>
  <c r="L16" i="2"/>
  <c r="K16" i="2"/>
  <c r="J16" i="2"/>
  <c r="G16" i="2"/>
  <c r="H16" i="2" s="1"/>
  <c r="L15" i="2"/>
  <c r="K15" i="2"/>
  <c r="J15" i="2"/>
  <c r="G15" i="2"/>
  <c r="H15" i="2" s="1"/>
  <c r="L14" i="2"/>
  <c r="K14" i="2"/>
  <c r="J14" i="2"/>
  <c r="G14" i="2"/>
  <c r="H14" i="2" s="1"/>
  <c r="L13" i="2"/>
  <c r="K13" i="2"/>
  <c r="J13" i="2"/>
  <c r="G13" i="2"/>
  <c r="H13" i="2" s="1"/>
  <c r="L12" i="2"/>
  <c r="K12" i="2"/>
  <c r="J12" i="2"/>
  <c r="G12" i="2"/>
  <c r="H12" i="2" s="1"/>
  <c r="L11" i="2"/>
  <c r="K11" i="2"/>
  <c r="J11" i="2"/>
  <c r="G11" i="2"/>
  <c r="H11" i="2" s="1"/>
  <c r="L10" i="2"/>
  <c r="K10" i="2"/>
  <c r="J10" i="2"/>
  <c r="G10" i="2"/>
  <c r="L9" i="2"/>
  <c r="K9" i="2"/>
  <c r="J9" i="2"/>
  <c r="G9" i="2"/>
  <c r="L8" i="2"/>
  <c r="K8" i="2"/>
  <c r="J8" i="2"/>
  <c r="G8" i="2"/>
  <c r="L7" i="2"/>
  <c r="K7" i="2"/>
  <c r="J7" i="2"/>
  <c r="G7" i="2"/>
  <c r="L6" i="2"/>
  <c r="K6" i="2"/>
  <c r="J6" i="2"/>
  <c r="G6" i="2"/>
  <c r="G66" i="2" l="1"/>
  <c r="G60" i="2"/>
  <c r="H60" i="2" s="1"/>
  <c r="J60" i="2"/>
  <c r="G56" i="2"/>
  <c r="H56" i="2" s="1"/>
  <c r="H19" i="2"/>
  <c r="H44" i="2"/>
  <c r="G69" i="2"/>
  <c r="G64" i="2"/>
  <c r="H64" i="2" s="1"/>
  <c r="K20" i="2"/>
  <c r="K21" i="2"/>
  <c r="K22" i="2"/>
  <c r="K24" i="2"/>
  <c r="K25" i="2"/>
  <c r="H40" i="2"/>
  <c r="G68" i="2"/>
  <c r="H68" i="2" s="1"/>
  <c r="J64" i="2"/>
  <c r="G61" i="2"/>
  <c r="K61" i="2" s="1"/>
  <c r="G58" i="2"/>
  <c r="K58" i="2" s="1"/>
  <c r="G70" i="2"/>
  <c r="H70" i="2" s="1"/>
  <c r="G57" i="2"/>
  <c r="H57" i="2" s="1"/>
  <c r="G65" i="2"/>
  <c r="H65" i="2" s="1"/>
  <c r="G62" i="2"/>
  <c r="K62" i="2" s="1"/>
  <c r="H69" i="2"/>
  <c r="K69" i="2"/>
  <c r="K66" i="2"/>
  <c r="H66" i="2"/>
  <c r="K70" i="2"/>
  <c r="G71" i="2"/>
  <c r="J69" i="2"/>
  <c r="G67" i="2"/>
  <c r="J65" i="2"/>
  <c r="G63" i="2"/>
  <c r="H63" i="2" s="1"/>
  <c r="J61" i="2"/>
  <c r="G59" i="2"/>
  <c r="J57" i="2"/>
  <c r="H51" i="2"/>
  <c r="H47" i="2"/>
  <c r="H43" i="2"/>
  <c r="H39" i="2"/>
  <c r="H54" i="2"/>
  <c r="H50" i="2"/>
  <c r="H46" i="2"/>
  <c r="H42" i="2"/>
  <c r="H53" i="2"/>
  <c r="H49" i="2"/>
  <c r="H45" i="2"/>
  <c r="H41" i="2"/>
  <c r="G55" i="2"/>
  <c r="H55" i="2" s="1"/>
  <c r="J54" i="1"/>
  <c r="G54" i="1"/>
  <c r="I54" i="1" s="1"/>
  <c r="H62" i="2" l="1"/>
  <c r="K56" i="2"/>
  <c r="H58" i="2"/>
  <c r="K60" i="2"/>
  <c r="K65" i="2"/>
  <c r="H61" i="2"/>
  <c r="K64" i="2"/>
  <c r="K57" i="2"/>
  <c r="K68" i="2"/>
  <c r="K67" i="2"/>
  <c r="H67" i="2"/>
  <c r="K63" i="2"/>
  <c r="H59" i="2"/>
  <c r="K59" i="2"/>
  <c r="H71" i="2"/>
  <c r="K71" i="2"/>
  <c r="K55" i="2"/>
  <c r="J53" i="1"/>
  <c r="G53" i="1"/>
  <c r="I53" i="1" s="1"/>
  <c r="J52" i="1" l="1"/>
  <c r="G52" i="1"/>
  <c r="I52" i="1" s="1"/>
  <c r="H52" i="1"/>
  <c r="J51" i="1" l="1"/>
  <c r="G51" i="1"/>
  <c r="I51" i="1"/>
  <c r="H51" i="1"/>
  <c r="J50" i="1" l="1"/>
  <c r="G50" i="1"/>
  <c r="I50" i="1"/>
  <c r="H50" i="1"/>
  <c r="J49" i="1" l="1"/>
  <c r="G49" i="1"/>
  <c r="I49" i="1" s="1"/>
  <c r="H49" i="1"/>
  <c r="J48" i="1" l="1"/>
  <c r="G48" i="1"/>
  <c r="I48" i="1" s="1"/>
  <c r="H48" i="1"/>
  <c r="J47" i="1" l="1"/>
  <c r="G47" i="1"/>
  <c r="I47" i="1" s="1"/>
  <c r="H47" i="1"/>
  <c r="J46" i="1"/>
  <c r="G46" i="1"/>
  <c r="I46" i="1"/>
  <c r="H46" i="1"/>
  <c r="I9" i="1"/>
  <c r="I10" i="1"/>
  <c r="I11" i="1"/>
  <c r="I13" i="1"/>
  <c r="I14" i="1"/>
  <c r="I15" i="1"/>
  <c r="I17" i="1"/>
  <c r="I18" i="1"/>
  <c r="I19" i="1"/>
  <c r="I21" i="1"/>
  <c r="I22" i="1"/>
  <c r="I23" i="1"/>
  <c r="I25" i="1"/>
  <c r="I39" i="1"/>
  <c r="I40" i="1"/>
  <c r="I42" i="1"/>
  <c r="I43" i="1"/>
  <c r="I44" i="1"/>
  <c r="I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6" i="1"/>
  <c r="J45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6" i="1"/>
  <c r="G7" i="1"/>
  <c r="I7" i="1" s="1"/>
  <c r="G8" i="1"/>
  <c r="I8" i="1" s="1"/>
  <c r="G9" i="1"/>
  <c r="G10" i="1"/>
  <c r="G11" i="1"/>
  <c r="G12" i="1"/>
  <c r="I12" i="1" s="1"/>
  <c r="G13" i="1"/>
  <c r="G14" i="1"/>
  <c r="G15" i="1"/>
  <c r="G16" i="1"/>
  <c r="I16" i="1" s="1"/>
  <c r="G17" i="1"/>
  <c r="G18" i="1"/>
  <c r="G19" i="1"/>
  <c r="G20" i="1"/>
  <c r="I20" i="1" s="1"/>
  <c r="G21" i="1"/>
  <c r="G22" i="1"/>
  <c r="G23" i="1"/>
  <c r="G24" i="1"/>
  <c r="I24" i="1" s="1"/>
  <c r="G25" i="1"/>
  <c r="G39" i="1"/>
  <c r="G40" i="1"/>
  <c r="G41" i="1"/>
  <c r="I41" i="1" s="1"/>
  <c r="G42" i="1"/>
  <c r="G43" i="1"/>
  <c r="G44" i="1"/>
  <c r="G45" i="1"/>
  <c r="I45" i="1" s="1"/>
  <c r="G6" i="1"/>
</calcChain>
</file>

<file path=xl/sharedStrings.xml><?xml version="1.0" encoding="utf-8"?>
<sst xmlns="http://schemas.openxmlformats.org/spreadsheetml/2006/main" count="143" uniqueCount="32">
  <si>
    <t>Analyse Mikroraum Städteregion Aachen</t>
  </si>
  <si>
    <t xml:space="preserve">Infizierte </t>
  </si>
  <si>
    <t>Genesene</t>
  </si>
  <si>
    <t>Verstorbene</t>
  </si>
  <si>
    <t>siehe Text</t>
  </si>
  <si>
    <t>oben rechts</t>
  </si>
  <si>
    <t>Telefonrecherche</t>
  </si>
  <si>
    <r>
      <rPr>
        <sz val="7"/>
        <color theme="1"/>
        <rFont val="Calibri"/>
        <family val="2"/>
        <scheme val="minor"/>
      </rPr>
      <t>Gesundheitsamt</t>
    </r>
    <r>
      <rPr>
        <sz val="11"/>
        <color theme="1"/>
        <rFont val="Calibri"/>
        <family val="2"/>
        <scheme val="minor"/>
      </rPr>
      <t xml:space="preserve"> </t>
    </r>
  </si>
  <si>
    <t>entfällt</t>
  </si>
  <si>
    <t>Todesfallmitteilungen</t>
  </si>
  <si>
    <t xml:space="preserve"> </t>
  </si>
  <si>
    <t xml:space="preserve">Stand </t>
  </si>
  <si>
    <t xml:space="preserve">abzgl. Genesene </t>
  </si>
  <si>
    <t xml:space="preserve">entfällt </t>
  </si>
  <si>
    <t>Abgerundete Einwohnerzahl (EW)</t>
  </si>
  <si>
    <t xml:space="preserve">Infizierte brutto  </t>
  </si>
  <si>
    <t xml:space="preserve"> Infizierte </t>
  </si>
  <si>
    <t>prozentual zur EW</t>
  </si>
  <si>
    <t xml:space="preserve">Infizierte netto   </t>
  </si>
  <si>
    <t xml:space="preserve"> Verstorbene </t>
  </si>
  <si>
    <t xml:space="preserve"> Aachen-Stadt</t>
  </si>
  <si>
    <t xml:space="preserve">Quelle: </t>
  </si>
  <si>
    <t>http://www.aachen.de/DE/stadt_buerger/notfall_informationen/corona/aktuelles/pressemitteilungen/corona_06042020_2.html</t>
  </si>
  <si>
    <t>Sonstige Mitteilungen</t>
  </si>
  <si>
    <t xml:space="preserve">Alle Daten wurden der oben aufrufbaren Infoseite der Stadt Aachen entnommen. </t>
  </si>
  <si>
    <t xml:space="preserve">Dies und alle Berechnungen nach bestem Wisssen und Gewissen, aber ohne Gewähr. © Rüdiger Stobbe, Aachen  </t>
  </si>
  <si>
    <t xml:space="preserve">Theoretische </t>
  </si>
  <si>
    <t>Verdoppelungszahl</t>
  </si>
  <si>
    <t>Seit dem 22.4.2020 fällt der Hinweis auf die Vorerkrankungen weg!</t>
  </si>
  <si>
    <t xml:space="preserve">Berechnung Verstorbene Corona pro Tag </t>
  </si>
  <si>
    <t>Durchschnitt</t>
  </si>
  <si>
    <t xml:space="preserve">Personen pro Tag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</si>
</sst>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%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u/>
      <sz val="5"/>
      <color theme="1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0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4" fillId="0" borderId="0" xfId="0" applyFont="1" applyAlignment="1">
      <alignment horizontal="left"/>
    </xf>
    <xf numFmtId="3" fontId="0" fillId="0" borderId="0" xfId="0" applyNumberFormat="1" applyAlignment="1">
      <alignment horizontal="center"/>
    </xf>
    <xf numFmtId="0" fontId="1" fillId="0" borderId="0" xfId="0" applyFont="1"/>
    <xf numFmtId="14" fontId="0" fillId="0" borderId="0" xfId="0" applyNumberFormat="1" applyAlignment="1">
      <alignment horizontal="left"/>
    </xf>
    <xf numFmtId="3" fontId="2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10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0" fontId="7" fillId="0" borderId="0" xfId="1" applyFont="1"/>
    <xf numFmtId="0" fontId="8" fillId="0" borderId="0" xfId="1" applyFont="1" applyAlignment="1">
      <alignment horizontal="left" vertical="center"/>
    </xf>
    <xf numFmtId="2" fontId="0" fillId="0" borderId="0" xfId="0" applyNumberFormat="1" applyAlignment="1">
      <alignment horizontal="center"/>
    </xf>
    <xf numFmtId="0" fontId="9" fillId="0" borderId="0" xfId="0" applyFont="1"/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Mikroanalyse Corona</a:t>
            </a:r>
            <a:r>
              <a:rPr lang="de-DE" baseline="0"/>
              <a:t> </a:t>
            </a:r>
            <a:r>
              <a:rPr lang="de-DE"/>
              <a:t>Städteregion</a:t>
            </a:r>
            <a:r>
              <a:rPr lang="de-DE" baseline="0"/>
              <a:t> Aachen Stand 24.4.2020 </a:t>
            </a:r>
            <a:endParaRPr lang="de-DE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Infizierte gesamt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Tabelle1!$C$39:$C$63</c:f>
              <c:numCache>
                <c:formatCode>m/d/yyyy</c:formatCode>
                <c:ptCount val="25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</c:numCache>
            </c:numRef>
          </c:cat>
          <c:val>
            <c:numRef>
              <c:f>Tabelle1!$D$39:$D$63</c:f>
              <c:numCache>
                <c:formatCode>General</c:formatCode>
                <c:ptCount val="25"/>
                <c:pt idx="0">
                  <c:v>922</c:v>
                </c:pt>
                <c:pt idx="1">
                  <c:v>980</c:v>
                </c:pt>
                <c:pt idx="2">
                  <c:v>1081</c:v>
                </c:pt>
                <c:pt idx="3">
                  <c:v>1155</c:v>
                </c:pt>
                <c:pt idx="4">
                  <c:v>1213</c:v>
                </c:pt>
                <c:pt idx="5">
                  <c:v>1259</c:v>
                </c:pt>
                <c:pt idx="6">
                  <c:v>1272</c:v>
                </c:pt>
                <c:pt idx="7">
                  <c:v>1295</c:v>
                </c:pt>
                <c:pt idx="8">
                  <c:v>1399</c:v>
                </c:pt>
                <c:pt idx="9">
                  <c:v>1426</c:v>
                </c:pt>
                <c:pt idx="10">
                  <c:v>1465</c:v>
                </c:pt>
                <c:pt idx="11">
                  <c:v>1508</c:v>
                </c:pt>
                <c:pt idx="12">
                  <c:v>1532</c:v>
                </c:pt>
                <c:pt idx="13">
                  <c:v>1547</c:v>
                </c:pt>
                <c:pt idx="14">
                  <c:v>1557</c:v>
                </c:pt>
                <c:pt idx="15">
                  <c:v>1583</c:v>
                </c:pt>
                <c:pt idx="16">
                  <c:v>1623</c:v>
                </c:pt>
                <c:pt idx="17">
                  <c:v>1650</c:v>
                </c:pt>
                <c:pt idx="18">
                  <c:v>1669</c:v>
                </c:pt>
                <c:pt idx="19">
                  <c:v>1693</c:v>
                </c:pt>
                <c:pt idx="20">
                  <c:v>1707</c:v>
                </c:pt>
                <c:pt idx="21">
                  <c:v>1719</c:v>
                </c:pt>
                <c:pt idx="22">
                  <c:v>1754</c:v>
                </c:pt>
                <c:pt idx="23">
                  <c:v>1797</c:v>
                </c:pt>
                <c:pt idx="24">
                  <c:v>1812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67-4636-B5C4-012158C9431F}"/>
            </c:ext>
          </c:extLst>
        </c:ser>
        <c:ser>
          <c:idx val="1"/>
          <c:order val="1"/>
          <c:tx>
            <c:v>Genesene gesamt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Tabelle1!$C$39:$C$63</c:f>
              <c:numCache>
                <c:formatCode>m/d/yyyy</c:formatCode>
                <c:ptCount val="25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</c:numCache>
            </c:numRef>
          </c:cat>
          <c:val>
            <c:numRef>
              <c:f>Tabelle1!$E$39:$E$63</c:f>
              <c:numCache>
                <c:formatCode>General</c:formatCode>
                <c:ptCount val="25"/>
                <c:pt idx="0">
                  <c:v>322</c:v>
                </c:pt>
                <c:pt idx="1">
                  <c:v>364</c:v>
                </c:pt>
                <c:pt idx="2">
                  <c:v>435</c:v>
                </c:pt>
                <c:pt idx="3">
                  <c:v>494</c:v>
                </c:pt>
                <c:pt idx="4">
                  <c:v>560</c:v>
                </c:pt>
                <c:pt idx="5">
                  <c:v>578</c:v>
                </c:pt>
                <c:pt idx="6">
                  <c:v>595</c:v>
                </c:pt>
                <c:pt idx="7">
                  <c:v>662</c:v>
                </c:pt>
                <c:pt idx="8">
                  <c:v>699</c:v>
                </c:pt>
                <c:pt idx="9">
                  <c:v>755</c:v>
                </c:pt>
                <c:pt idx="10">
                  <c:v>826</c:v>
                </c:pt>
                <c:pt idx="11">
                  <c:v>854</c:v>
                </c:pt>
                <c:pt idx="12">
                  <c:v>906</c:v>
                </c:pt>
                <c:pt idx="13">
                  <c:v>922</c:v>
                </c:pt>
                <c:pt idx="14">
                  <c:v>949</c:v>
                </c:pt>
                <c:pt idx="15">
                  <c:v>1009</c:v>
                </c:pt>
                <c:pt idx="16">
                  <c:v>1058</c:v>
                </c:pt>
                <c:pt idx="17">
                  <c:v>1112</c:v>
                </c:pt>
                <c:pt idx="18">
                  <c:v>1159</c:v>
                </c:pt>
                <c:pt idx="19">
                  <c:v>1195</c:v>
                </c:pt>
                <c:pt idx="20">
                  <c:v>1201</c:v>
                </c:pt>
                <c:pt idx="21">
                  <c:v>1256</c:v>
                </c:pt>
                <c:pt idx="22">
                  <c:v>1281</c:v>
                </c:pt>
                <c:pt idx="23">
                  <c:v>1324</c:v>
                </c:pt>
                <c:pt idx="24">
                  <c:v>1357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067-4636-B5C4-012158C9431F}"/>
            </c:ext>
          </c:extLst>
        </c:ser>
        <c:ser>
          <c:idx val="2"/>
          <c:order val="2"/>
          <c:tx>
            <c:v>Verstorbene gesamt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Tabelle1!$C$39:$C$63</c:f>
              <c:numCache>
                <c:formatCode>m/d/yyyy</c:formatCode>
                <c:ptCount val="25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</c:numCache>
            </c:numRef>
          </c:cat>
          <c:val>
            <c:numRef>
              <c:f>Tabelle1!$F$39:$F$63</c:f>
              <c:numCache>
                <c:formatCode>General</c:formatCode>
                <c:ptCount val="25"/>
                <c:pt idx="0">
                  <c:v>15</c:v>
                </c:pt>
                <c:pt idx="1">
                  <c:v>16</c:v>
                </c:pt>
                <c:pt idx="2">
                  <c:v>21</c:v>
                </c:pt>
                <c:pt idx="3">
                  <c:v>27</c:v>
                </c:pt>
                <c:pt idx="4">
                  <c:v>27</c:v>
                </c:pt>
                <c:pt idx="5">
                  <c:v>27</c:v>
                </c:pt>
                <c:pt idx="6">
                  <c:v>35</c:v>
                </c:pt>
                <c:pt idx="7">
                  <c:v>35</c:v>
                </c:pt>
                <c:pt idx="8">
                  <c:v>36</c:v>
                </c:pt>
                <c:pt idx="9">
                  <c:v>41</c:v>
                </c:pt>
                <c:pt idx="10">
                  <c:v>48</c:v>
                </c:pt>
                <c:pt idx="11">
                  <c:v>50</c:v>
                </c:pt>
                <c:pt idx="12">
                  <c:v>51</c:v>
                </c:pt>
                <c:pt idx="13">
                  <c:v>51</c:v>
                </c:pt>
                <c:pt idx="14">
                  <c:v>52</c:v>
                </c:pt>
                <c:pt idx="15">
                  <c:v>54</c:v>
                </c:pt>
                <c:pt idx="16">
                  <c:v>56</c:v>
                </c:pt>
                <c:pt idx="17">
                  <c:v>59</c:v>
                </c:pt>
                <c:pt idx="18">
                  <c:v>62</c:v>
                </c:pt>
                <c:pt idx="19">
                  <c:v>62</c:v>
                </c:pt>
                <c:pt idx="20">
                  <c:v>63</c:v>
                </c:pt>
                <c:pt idx="21">
                  <c:v>65</c:v>
                </c:pt>
                <c:pt idx="22">
                  <c:v>70</c:v>
                </c:pt>
                <c:pt idx="23">
                  <c:v>73</c:v>
                </c:pt>
                <c:pt idx="24">
                  <c:v>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067-4636-B5C4-012158C9431F}"/>
            </c:ext>
          </c:extLst>
        </c:ser>
        <c:ser>
          <c:idx val="3"/>
          <c:order val="3"/>
          <c:tx>
            <c:v>Aktive Fälle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Tabelle1!$C$39:$C$63</c:f>
              <c:numCache>
                <c:formatCode>m/d/yyyy</c:formatCode>
                <c:ptCount val="25"/>
                <c:pt idx="0">
                  <c:v>43921</c:v>
                </c:pt>
                <c:pt idx="1">
                  <c:v>43922</c:v>
                </c:pt>
                <c:pt idx="2">
                  <c:v>43923</c:v>
                </c:pt>
                <c:pt idx="3">
                  <c:v>43924</c:v>
                </c:pt>
                <c:pt idx="4">
                  <c:v>43925</c:v>
                </c:pt>
                <c:pt idx="5">
                  <c:v>43926</c:v>
                </c:pt>
                <c:pt idx="6">
                  <c:v>43927</c:v>
                </c:pt>
                <c:pt idx="7">
                  <c:v>43928</c:v>
                </c:pt>
                <c:pt idx="8">
                  <c:v>43929</c:v>
                </c:pt>
                <c:pt idx="9">
                  <c:v>43930</c:v>
                </c:pt>
                <c:pt idx="10">
                  <c:v>43931</c:v>
                </c:pt>
                <c:pt idx="11">
                  <c:v>43932</c:v>
                </c:pt>
                <c:pt idx="12">
                  <c:v>43933</c:v>
                </c:pt>
                <c:pt idx="13">
                  <c:v>43934</c:v>
                </c:pt>
                <c:pt idx="14">
                  <c:v>43935</c:v>
                </c:pt>
                <c:pt idx="15">
                  <c:v>43936</c:v>
                </c:pt>
                <c:pt idx="16">
                  <c:v>43937</c:v>
                </c:pt>
                <c:pt idx="17">
                  <c:v>43938</c:v>
                </c:pt>
                <c:pt idx="18">
                  <c:v>43939</c:v>
                </c:pt>
                <c:pt idx="19">
                  <c:v>43940</c:v>
                </c:pt>
                <c:pt idx="20">
                  <c:v>43941</c:v>
                </c:pt>
                <c:pt idx="21">
                  <c:v>43942</c:v>
                </c:pt>
                <c:pt idx="22">
                  <c:v>43943</c:v>
                </c:pt>
                <c:pt idx="23">
                  <c:v>43944</c:v>
                </c:pt>
                <c:pt idx="24">
                  <c:v>43945</c:v>
                </c:pt>
              </c:numCache>
            </c:numRef>
          </c:cat>
          <c:val>
            <c:numRef>
              <c:f>Tabelle1!$G$39:$G$63</c:f>
              <c:numCache>
                <c:formatCode>General</c:formatCode>
                <c:ptCount val="25"/>
                <c:pt idx="0">
                  <c:v>600</c:v>
                </c:pt>
                <c:pt idx="1">
                  <c:v>616</c:v>
                </c:pt>
                <c:pt idx="2">
                  <c:v>646</c:v>
                </c:pt>
                <c:pt idx="3">
                  <c:v>661</c:v>
                </c:pt>
                <c:pt idx="4">
                  <c:v>653</c:v>
                </c:pt>
                <c:pt idx="5">
                  <c:v>681</c:v>
                </c:pt>
                <c:pt idx="6">
                  <c:v>677</c:v>
                </c:pt>
                <c:pt idx="7">
                  <c:v>633</c:v>
                </c:pt>
                <c:pt idx="8">
                  <c:v>700</c:v>
                </c:pt>
                <c:pt idx="9">
                  <c:v>671</c:v>
                </c:pt>
                <c:pt idx="10">
                  <c:v>639</c:v>
                </c:pt>
                <c:pt idx="11">
                  <c:v>654</c:v>
                </c:pt>
                <c:pt idx="12">
                  <c:v>626</c:v>
                </c:pt>
                <c:pt idx="13">
                  <c:v>625</c:v>
                </c:pt>
                <c:pt idx="14">
                  <c:v>608</c:v>
                </c:pt>
                <c:pt idx="15">
                  <c:v>574</c:v>
                </c:pt>
                <c:pt idx="16">
                  <c:v>565</c:v>
                </c:pt>
                <c:pt idx="17">
                  <c:v>538</c:v>
                </c:pt>
                <c:pt idx="18">
                  <c:v>510</c:v>
                </c:pt>
                <c:pt idx="19">
                  <c:v>498</c:v>
                </c:pt>
                <c:pt idx="20">
                  <c:v>506</c:v>
                </c:pt>
                <c:pt idx="21">
                  <c:v>463</c:v>
                </c:pt>
                <c:pt idx="22">
                  <c:v>473</c:v>
                </c:pt>
                <c:pt idx="23">
                  <c:v>473</c:v>
                </c:pt>
                <c:pt idx="24">
                  <c:v>455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067-4636-B5C4-012158C9431F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208073968"/>
        <c:axId val="208071344"/>
      </c:lineChart>
      <c:dateAx>
        <c:axId val="208073968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071344"/>
        <c:crosses val="autoZero"/>
        <c:auto val="1"/>
        <c:lblOffset val="100"/>
        <c:baseTimeUnit val="days"/>
      </c:dateAx>
      <c:valAx>
        <c:axId val="2080713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0739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Städteregion Aachen - Mit dem Corona-Virus verstorbene Personen  Mitteilungsstand</a:t>
            </a:r>
            <a:r>
              <a:rPr lang="de-DE" baseline="0"/>
              <a:t> 24.4.2020</a:t>
            </a:r>
            <a:r>
              <a:rPr lang="de-DE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Verstorbene gesamt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Tabelle1!$Z$39:$Z$77</c:f>
              <c:numCache>
                <c:formatCode>m/d/yyyy</c:formatCode>
                <c:ptCount val="39"/>
                <c:pt idx="0">
                  <c:v>43907</c:v>
                </c:pt>
                <c:pt idx="1">
                  <c:v>43908</c:v>
                </c:pt>
                <c:pt idx="2">
                  <c:v>43909</c:v>
                </c:pt>
                <c:pt idx="3">
                  <c:v>43910</c:v>
                </c:pt>
                <c:pt idx="4">
                  <c:v>43911</c:v>
                </c:pt>
                <c:pt idx="5">
                  <c:v>43912</c:v>
                </c:pt>
                <c:pt idx="6">
                  <c:v>43913</c:v>
                </c:pt>
                <c:pt idx="7">
                  <c:v>43914</c:v>
                </c:pt>
                <c:pt idx="8">
                  <c:v>43915</c:v>
                </c:pt>
                <c:pt idx="9">
                  <c:v>43916</c:v>
                </c:pt>
                <c:pt idx="10">
                  <c:v>43917</c:v>
                </c:pt>
                <c:pt idx="11">
                  <c:v>43918</c:v>
                </c:pt>
                <c:pt idx="12">
                  <c:v>43919</c:v>
                </c:pt>
                <c:pt idx="13">
                  <c:v>43920</c:v>
                </c:pt>
                <c:pt idx="14">
                  <c:v>43921</c:v>
                </c:pt>
                <c:pt idx="15">
                  <c:v>43922</c:v>
                </c:pt>
                <c:pt idx="16">
                  <c:v>43923</c:v>
                </c:pt>
                <c:pt idx="17">
                  <c:v>43924</c:v>
                </c:pt>
                <c:pt idx="18">
                  <c:v>43925</c:v>
                </c:pt>
                <c:pt idx="19">
                  <c:v>43926</c:v>
                </c:pt>
                <c:pt idx="20">
                  <c:v>43927</c:v>
                </c:pt>
                <c:pt idx="21">
                  <c:v>43928</c:v>
                </c:pt>
                <c:pt idx="22">
                  <c:v>43929</c:v>
                </c:pt>
                <c:pt idx="23">
                  <c:v>43930</c:v>
                </c:pt>
                <c:pt idx="24">
                  <c:v>43931</c:v>
                </c:pt>
                <c:pt idx="25">
                  <c:v>43932</c:v>
                </c:pt>
                <c:pt idx="26">
                  <c:v>43933</c:v>
                </c:pt>
                <c:pt idx="27">
                  <c:v>43934</c:v>
                </c:pt>
                <c:pt idx="28">
                  <c:v>43935</c:v>
                </c:pt>
                <c:pt idx="29">
                  <c:v>43936</c:v>
                </c:pt>
                <c:pt idx="30">
                  <c:v>43937</c:v>
                </c:pt>
                <c:pt idx="31">
                  <c:v>43938</c:v>
                </c:pt>
                <c:pt idx="32">
                  <c:v>43939</c:v>
                </c:pt>
                <c:pt idx="33">
                  <c:v>43940</c:v>
                </c:pt>
                <c:pt idx="34">
                  <c:v>43941</c:v>
                </c:pt>
                <c:pt idx="35">
                  <c:v>43942</c:v>
                </c:pt>
                <c:pt idx="36">
                  <c:v>43943</c:v>
                </c:pt>
                <c:pt idx="37">
                  <c:v>43944</c:v>
                </c:pt>
                <c:pt idx="38">
                  <c:v>43945</c:v>
                </c:pt>
              </c:numCache>
            </c:numRef>
          </c:cat>
          <c:val>
            <c:numRef>
              <c:f>Tabelle1!$AA$39:$AA$77</c:f>
              <c:numCache>
                <c:formatCode>General</c:formatCode>
                <c:ptCount val="39"/>
                <c:pt idx="0">
                  <c:v>18</c:v>
                </c:pt>
                <c:pt idx="1">
                  <c:v>18</c:v>
                </c:pt>
                <c:pt idx="2">
                  <c:v>18</c:v>
                </c:pt>
                <c:pt idx="3">
                  <c:v>18</c:v>
                </c:pt>
                <c:pt idx="4">
                  <c:v>18</c:v>
                </c:pt>
                <c:pt idx="5">
                  <c:v>18</c:v>
                </c:pt>
                <c:pt idx="6">
                  <c:v>18</c:v>
                </c:pt>
                <c:pt idx="7">
                  <c:v>18</c:v>
                </c:pt>
                <c:pt idx="8">
                  <c:v>18</c:v>
                </c:pt>
                <c:pt idx="9">
                  <c:v>18</c:v>
                </c:pt>
                <c:pt idx="10">
                  <c:v>18</c:v>
                </c:pt>
                <c:pt idx="11">
                  <c:v>18</c:v>
                </c:pt>
                <c:pt idx="12">
                  <c:v>18</c:v>
                </c:pt>
                <c:pt idx="13">
                  <c:v>18</c:v>
                </c:pt>
                <c:pt idx="14">
                  <c:v>18</c:v>
                </c:pt>
                <c:pt idx="15">
                  <c:v>18</c:v>
                </c:pt>
                <c:pt idx="16">
                  <c:v>18</c:v>
                </c:pt>
                <c:pt idx="17">
                  <c:v>18</c:v>
                </c:pt>
                <c:pt idx="18">
                  <c:v>18</c:v>
                </c:pt>
                <c:pt idx="19">
                  <c:v>18</c:v>
                </c:pt>
                <c:pt idx="20">
                  <c:v>18</c:v>
                </c:pt>
                <c:pt idx="21">
                  <c:v>18</c:v>
                </c:pt>
                <c:pt idx="22">
                  <c:v>18</c:v>
                </c:pt>
                <c:pt idx="23">
                  <c:v>18</c:v>
                </c:pt>
                <c:pt idx="24">
                  <c:v>18</c:v>
                </c:pt>
                <c:pt idx="25">
                  <c:v>18</c:v>
                </c:pt>
                <c:pt idx="26">
                  <c:v>18</c:v>
                </c:pt>
                <c:pt idx="27">
                  <c:v>18</c:v>
                </c:pt>
                <c:pt idx="28">
                  <c:v>18</c:v>
                </c:pt>
                <c:pt idx="29">
                  <c:v>18</c:v>
                </c:pt>
                <c:pt idx="30">
                  <c:v>18</c:v>
                </c:pt>
                <c:pt idx="31">
                  <c:v>18</c:v>
                </c:pt>
                <c:pt idx="32">
                  <c:v>18</c:v>
                </c:pt>
                <c:pt idx="33">
                  <c:v>18</c:v>
                </c:pt>
                <c:pt idx="34">
                  <c:v>18</c:v>
                </c:pt>
                <c:pt idx="35">
                  <c:v>18</c:v>
                </c:pt>
                <c:pt idx="36">
                  <c:v>18</c:v>
                </c:pt>
                <c:pt idx="37">
                  <c:v>18</c:v>
                </c:pt>
                <c:pt idx="38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641-431C-B11D-0E5701FC0B2E}"/>
            </c:ext>
          </c:extLst>
        </c:ser>
        <c:ser>
          <c:idx val="1"/>
          <c:order val="1"/>
          <c:tx>
            <c:v>Verstorbene mit oder durch Corona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Tabelle1!$Z$39:$Z$77</c:f>
              <c:numCache>
                <c:formatCode>m/d/yyyy</c:formatCode>
                <c:ptCount val="39"/>
                <c:pt idx="0">
                  <c:v>43907</c:v>
                </c:pt>
                <c:pt idx="1">
                  <c:v>43908</c:v>
                </c:pt>
                <c:pt idx="2">
                  <c:v>43909</c:v>
                </c:pt>
                <c:pt idx="3">
                  <c:v>43910</c:v>
                </c:pt>
                <c:pt idx="4">
                  <c:v>43911</c:v>
                </c:pt>
                <c:pt idx="5">
                  <c:v>43912</c:v>
                </c:pt>
                <c:pt idx="6">
                  <c:v>43913</c:v>
                </c:pt>
                <c:pt idx="7">
                  <c:v>43914</c:v>
                </c:pt>
                <c:pt idx="8">
                  <c:v>43915</c:v>
                </c:pt>
                <c:pt idx="9">
                  <c:v>43916</c:v>
                </c:pt>
                <c:pt idx="10">
                  <c:v>43917</c:v>
                </c:pt>
                <c:pt idx="11">
                  <c:v>43918</c:v>
                </c:pt>
                <c:pt idx="12">
                  <c:v>43919</c:v>
                </c:pt>
                <c:pt idx="13">
                  <c:v>43920</c:v>
                </c:pt>
                <c:pt idx="14">
                  <c:v>43921</c:v>
                </c:pt>
                <c:pt idx="15">
                  <c:v>43922</c:v>
                </c:pt>
                <c:pt idx="16">
                  <c:v>43923</c:v>
                </c:pt>
                <c:pt idx="17">
                  <c:v>43924</c:v>
                </c:pt>
                <c:pt idx="18">
                  <c:v>43925</c:v>
                </c:pt>
                <c:pt idx="19">
                  <c:v>43926</c:v>
                </c:pt>
                <c:pt idx="20">
                  <c:v>43927</c:v>
                </c:pt>
                <c:pt idx="21">
                  <c:v>43928</c:v>
                </c:pt>
                <c:pt idx="22">
                  <c:v>43929</c:v>
                </c:pt>
                <c:pt idx="23">
                  <c:v>43930</c:v>
                </c:pt>
                <c:pt idx="24">
                  <c:v>43931</c:v>
                </c:pt>
                <c:pt idx="25">
                  <c:v>43932</c:v>
                </c:pt>
                <c:pt idx="26">
                  <c:v>43933</c:v>
                </c:pt>
                <c:pt idx="27">
                  <c:v>43934</c:v>
                </c:pt>
                <c:pt idx="28">
                  <c:v>43935</c:v>
                </c:pt>
                <c:pt idx="29">
                  <c:v>43936</c:v>
                </c:pt>
                <c:pt idx="30">
                  <c:v>43937</c:v>
                </c:pt>
                <c:pt idx="31">
                  <c:v>43938</c:v>
                </c:pt>
                <c:pt idx="32">
                  <c:v>43939</c:v>
                </c:pt>
                <c:pt idx="33">
                  <c:v>43940</c:v>
                </c:pt>
                <c:pt idx="34">
                  <c:v>43941</c:v>
                </c:pt>
                <c:pt idx="35">
                  <c:v>43942</c:v>
                </c:pt>
                <c:pt idx="36">
                  <c:v>43943</c:v>
                </c:pt>
                <c:pt idx="37">
                  <c:v>43944</c:v>
                </c:pt>
                <c:pt idx="38">
                  <c:v>43945</c:v>
                </c:pt>
              </c:numCache>
            </c:numRef>
          </c:cat>
          <c:val>
            <c:numRef>
              <c:f>Tabelle1!$AB$39:$AB$77</c:f>
              <c:numCache>
                <c:formatCode>General</c:formatCode>
                <c:ptCount val="39"/>
                <c:pt idx="0">
                  <c:v>2</c:v>
                </c:pt>
                <c:pt idx="1">
                  <c:v>2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1</c:v>
                </c:pt>
                <c:pt idx="10">
                  <c:v>5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1</c:v>
                </c:pt>
                <c:pt idx="16">
                  <c:v>5</c:v>
                </c:pt>
                <c:pt idx="17">
                  <c:v>6</c:v>
                </c:pt>
                <c:pt idx="18">
                  <c:v>0</c:v>
                </c:pt>
                <c:pt idx="19">
                  <c:v>0</c:v>
                </c:pt>
                <c:pt idx="20">
                  <c:v>8</c:v>
                </c:pt>
                <c:pt idx="21">
                  <c:v>0</c:v>
                </c:pt>
                <c:pt idx="22">
                  <c:v>1</c:v>
                </c:pt>
                <c:pt idx="23">
                  <c:v>5</c:v>
                </c:pt>
                <c:pt idx="24">
                  <c:v>7</c:v>
                </c:pt>
                <c:pt idx="25">
                  <c:v>2</c:v>
                </c:pt>
                <c:pt idx="26">
                  <c:v>1</c:v>
                </c:pt>
                <c:pt idx="27">
                  <c:v>0</c:v>
                </c:pt>
                <c:pt idx="28">
                  <c:v>1</c:v>
                </c:pt>
                <c:pt idx="29">
                  <c:v>2</c:v>
                </c:pt>
                <c:pt idx="30">
                  <c:v>2</c:v>
                </c:pt>
                <c:pt idx="31">
                  <c:v>3</c:v>
                </c:pt>
                <c:pt idx="32">
                  <c:v>3</c:v>
                </c:pt>
                <c:pt idx="33">
                  <c:v>0</c:v>
                </c:pt>
                <c:pt idx="34">
                  <c:v>1</c:v>
                </c:pt>
                <c:pt idx="35">
                  <c:v>2</c:v>
                </c:pt>
                <c:pt idx="36">
                  <c:v>5</c:v>
                </c:pt>
                <c:pt idx="37">
                  <c:v>3</c:v>
                </c:pt>
                <c:pt idx="38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641-431C-B11D-0E5701FC0B2E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649905000"/>
        <c:axId val="649913200"/>
      </c:lineChart>
      <c:dateAx>
        <c:axId val="649905000"/>
        <c:scaling>
          <c:orientation val="minMax"/>
        </c:scaling>
        <c:delete val="0"/>
        <c:axPos val="b"/>
        <c:numFmt formatCode="m/d/yyyy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9913200"/>
        <c:crosses val="autoZero"/>
        <c:auto val="1"/>
        <c:lblOffset val="100"/>
        <c:baseTimeUnit val="days"/>
      </c:dateAx>
      <c:valAx>
        <c:axId val="6499132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6499050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1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8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chart" Target="../charts/chart2.xml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chart" Target="../charts/chart1.xml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0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2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25400</xdr:colOff>
      <xdr:row>3</xdr:row>
      <xdr:rowOff>152400</xdr:rowOff>
    </xdr:from>
    <xdr:to>
      <xdr:col>20</xdr:col>
      <xdr:colOff>700924</xdr:colOff>
      <xdr:row>14</xdr:row>
      <xdr:rowOff>114043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57D00E4C-35C1-4A1E-AAC8-D5F5F4B9E0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890000" y="889000"/>
          <a:ext cx="6009524" cy="2057143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4</xdr:row>
      <xdr:rowOff>0</xdr:rowOff>
    </xdr:from>
    <xdr:to>
      <xdr:col>29</xdr:col>
      <xdr:colOff>694571</xdr:colOff>
      <xdr:row>14</xdr:row>
      <xdr:rowOff>56905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936EE630-227C-49CB-A3DE-962DADD506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716000" y="571500"/>
          <a:ext cx="6028571" cy="196190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16</xdr:row>
      <xdr:rowOff>0</xdr:rowOff>
    </xdr:from>
    <xdr:to>
      <xdr:col>20</xdr:col>
      <xdr:colOff>675524</xdr:colOff>
      <xdr:row>25</xdr:row>
      <xdr:rowOff>142643</xdr:rowOff>
    </xdr:to>
    <xdr:pic>
      <xdr:nvPicPr>
        <xdr:cNvPr id="7" name="Grafik 6">
          <a:extLst>
            <a:ext uri="{FF2B5EF4-FFF2-40B4-BE49-F238E27FC236}">
              <a16:creationId xmlns:a16="http://schemas.microsoft.com/office/drawing/2014/main" id="{4A68CB96-91E1-4351-A53D-FAAC03402E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858000" y="2857500"/>
          <a:ext cx="6009524" cy="18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26</xdr:row>
      <xdr:rowOff>0</xdr:rowOff>
    </xdr:from>
    <xdr:to>
      <xdr:col>20</xdr:col>
      <xdr:colOff>608857</xdr:colOff>
      <xdr:row>29</xdr:row>
      <xdr:rowOff>180881</xdr:rowOff>
    </xdr:to>
    <xdr:pic>
      <xdr:nvPicPr>
        <xdr:cNvPr id="9" name="Grafik 8">
          <a:extLst>
            <a:ext uri="{FF2B5EF4-FFF2-40B4-BE49-F238E27FC236}">
              <a16:creationId xmlns:a16="http://schemas.microsoft.com/office/drawing/2014/main" id="{BD131865-D8E8-43C1-AB57-3EEC1A6EA8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858000" y="4762500"/>
          <a:ext cx="5942857" cy="75238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31</xdr:row>
      <xdr:rowOff>0</xdr:rowOff>
    </xdr:from>
    <xdr:to>
      <xdr:col>20</xdr:col>
      <xdr:colOff>666000</xdr:colOff>
      <xdr:row>37</xdr:row>
      <xdr:rowOff>95095</xdr:rowOff>
    </xdr:to>
    <xdr:pic>
      <xdr:nvPicPr>
        <xdr:cNvPr id="13" name="Grafik 12">
          <a:extLst>
            <a:ext uri="{FF2B5EF4-FFF2-40B4-BE49-F238E27FC236}">
              <a16:creationId xmlns:a16="http://schemas.microsoft.com/office/drawing/2014/main" id="{4AF00F4C-52E8-477B-ADFC-B310EC557C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858000" y="5715000"/>
          <a:ext cx="6000000" cy="1238095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38</xdr:row>
      <xdr:rowOff>0</xdr:rowOff>
    </xdr:from>
    <xdr:to>
      <xdr:col>20</xdr:col>
      <xdr:colOff>580286</xdr:colOff>
      <xdr:row>45</xdr:row>
      <xdr:rowOff>180786</xdr:rowOff>
    </xdr:to>
    <xdr:pic>
      <xdr:nvPicPr>
        <xdr:cNvPr id="15" name="Grafik 14">
          <a:extLst>
            <a:ext uri="{FF2B5EF4-FFF2-40B4-BE49-F238E27FC236}">
              <a16:creationId xmlns:a16="http://schemas.microsoft.com/office/drawing/2014/main" id="{7E329895-4CC1-4DA7-BABB-641BADE021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6858000" y="7048500"/>
          <a:ext cx="5914286" cy="1514286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47</xdr:row>
      <xdr:rowOff>0</xdr:rowOff>
    </xdr:from>
    <xdr:to>
      <xdr:col>20</xdr:col>
      <xdr:colOff>685048</xdr:colOff>
      <xdr:row>52</xdr:row>
      <xdr:rowOff>37976</xdr:rowOff>
    </xdr:to>
    <xdr:pic>
      <xdr:nvPicPr>
        <xdr:cNvPr id="17" name="Grafik 16">
          <a:extLst>
            <a:ext uri="{FF2B5EF4-FFF2-40B4-BE49-F238E27FC236}">
              <a16:creationId xmlns:a16="http://schemas.microsoft.com/office/drawing/2014/main" id="{61290173-F760-4B88-AA78-44BFAAB91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6858000" y="8763000"/>
          <a:ext cx="6019048" cy="990476"/>
        </a:xfrm>
        <a:prstGeom prst="rect">
          <a:avLst/>
        </a:prstGeom>
      </xdr:spPr>
    </xdr:pic>
    <xdr:clientData/>
  </xdr:twoCellAnchor>
  <xdr:twoCellAnchor editAs="oneCell">
    <xdr:from>
      <xdr:col>13</xdr:col>
      <xdr:colOff>50800</xdr:colOff>
      <xdr:row>52</xdr:row>
      <xdr:rowOff>152400</xdr:rowOff>
    </xdr:from>
    <xdr:to>
      <xdr:col>21</xdr:col>
      <xdr:colOff>2419</xdr:colOff>
      <xdr:row>61</xdr:row>
      <xdr:rowOff>180757</xdr:rowOff>
    </xdr:to>
    <xdr:pic>
      <xdr:nvPicPr>
        <xdr:cNvPr id="19" name="Grafik 18">
          <a:extLst>
            <a:ext uri="{FF2B5EF4-FFF2-40B4-BE49-F238E27FC236}">
              <a16:creationId xmlns:a16="http://schemas.microsoft.com/office/drawing/2014/main" id="{AC542DE6-1718-4AD4-84F4-10F27706FF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8915400" y="10223500"/>
          <a:ext cx="6047619" cy="174285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63</xdr:row>
      <xdr:rowOff>0</xdr:rowOff>
    </xdr:from>
    <xdr:to>
      <xdr:col>20</xdr:col>
      <xdr:colOff>713619</xdr:colOff>
      <xdr:row>73</xdr:row>
      <xdr:rowOff>66429</xdr:rowOff>
    </xdr:to>
    <xdr:pic>
      <xdr:nvPicPr>
        <xdr:cNvPr id="21" name="Grafik 20">
          <a:extLst>
            <a:ext uri="{FF2B5EF4-FFF2-40B4-BE49-F238E27FC236}">
              <a16:creationId xmlns:a16="http://schemas.microsoft.com/office/drawing/2014/main" id="{30B2056A-7A13-4A89-8E5C-323D15AD1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6858000" y="11811000"/>
          <a:ext cx="6047619" cy="197142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74</xdr:row>
      <xdr:rowOff>0</xdr:rowOff>
    </xdr:from>
    <xdr:to>
      <xdr:col>20</xdr:col>
      <xdr:colOff>723143</xdr:colOff>
      <xdr:row>81</xdr:row>
      <xdr:rowOff>76024</xdr:rowOff>
    </xdr:to>
    <xdr:pic>
      <xdr:nvPicPr>
        <xdr:cNvPr id="22" name="Grafik 21">
          <a:extLst>
            <a:ext uri="{FF2B5EF4-FFF2-40B4-BE49-F238E27FC236}">
              <a16:creationId xmlns:a16="http://schemas.microsoft.com/office/drawing/2014/main" id="{2F13EF27-89D9-4D6F-A13A-663D0C45D7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6858000" y="13906500"/>
          <a:ext cx="6057143" cy="1409524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82</xdr:row>
      <xdr:rowOff>0</xdr:rowOff>
    </xdr:from>
    <xdr:to>
      <xdr:col>21</xdr:col>
      <xdr:colOff>56381</xdr:colOff>
      <xdr:row>89</xdr:row>
      <xdr:rowOff>123643</xdr:rowOff>
    </xdr:to>
    <xdr:pic>
      <xdr:nvPicPr>
        <xdr:cNvPr id="24" name="Grafik 23">
          <a:extLst>
            <a:ext uri="{FF2B5EF4-FFF2-40B4-BE49-F238E27FC236}">
              <a16:creationId xmlns:a16="http://schemas.microsoft.com/office/drawing/2014/main" id="{9C355B3B-9DCA-4169-B766-E678F3EF33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6858000" y="15430500"/>
          <a:ext cx="6152381" cy="14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90</xdr:row>
      <xdr:rowOff>0</xdr:rowOff>
    </xdr:from>
    <xdr:to>
      <xdr:col>20</xdr:col>
      <xdr:colOff>685048</xdr:colOff>
      <xdr:row>97</xdr:row>
      <xdr:rowOff>114119</xdr:rowOff>
    </xdr:to>
    <xdr:pic>
      <xdr:nvPicPr>
        <xdr:cNvPr id="25" name="Grafik 24">
          <a:extLst>
            <a:ext uri="{FF2B5EF4-FFF2-40B4-BE49-F238E27FC236}">
              <a16:creationId xmlns:a16="http://schemas.microsoft.com/office/drawing/2014/main" id="{5CBC9863-C3D5-4678-8A2B-0D398F2BC0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858000" y="16954500"/>
          <a:ext cx="6019048" cy="1447619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15</xdr:row>
      <xdr:rowOff>0</xdr:rowOff>
    </xdr:from>
    <xdr:to>
      <xdr:col>29</xdr:col>
      <xdr:colOff>751714</xdr:colOff>
      <xdr:row>23</xdr:row>
      <xdr:rowOff>190286</xdr:rowOff>
    </xdr:to>
    <xdr:pic>
      <xdr:nvPicPr>
        <xdr:cNvPr id="27" name="Grafik 26">
          <a:extLst>
            <a:ext uri="{FF2B5EF4-FFF2-40B4-BE49-F238E27FC236}">
              <a16:creationId xmlns:a16="http://schemas.microsoft.com/office/drawing/2014/main" id="{49B3B48D-B68A-43CF-A864-D9A973EF64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13716000" y="2667000"/>
          <a:ext cx="6085714" cy="1714286"/>
        </a:xfrm>
        <a:prstGeom prst="rect">
          <a:avLst/>
        </a:prstGeom>
      </xdr:spPr>
    </xdr:pic>
    <xdr:clientData/>
  </xdr:twoCellAnchor>
  <xdr:twoCellAnchor editAs="oneCell">
    <xdr:from>
      <xdr:col>22</xdr:col>
      <xdr:colOff>0</xdr:colOff>
      <xdr:row>24</xdr:row>
      <xdr:rowOff>0</xdr:rowOff>
    </xdr:from>
    <xdr:to>
      <xdr:col>29</xdr:col>
      <xdr:colOff>694571</xdr:colOff>
      <xdr:row>33</xdr:row>
      <xdr:rowOff>180738</xdr:rowOff>
    </xdr:to>
    <xdr:pic>
      <xdr:nvPicPr>
        <xdr:cNvPr id="28" name="Grafik 27">
          <a:extLst>
            <a:ext uri="{FF2B5EF4-FFF2-40B4-BE49-F238E27FC236}">
              <a16:creationId xmlns:a16="http://schemas.microsoft.com/office/drawing/2014/main" id="{029ECBA1-9B28-45F9-A7CD-F151B06DE2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>
          <a:off x="13716000" y="4381500"/>
          <a:ext cx="6028571" cy="18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98</xdr:row>
      <xdr:rowOff>0</xdr:rowOff>
    </xdr:from>
    <xdr:to>
      <xdr:col>20</xdr:col>
      <xdr:colOff>675524</xdr:colOff>
      <xdr:row>111</xdr:row>
      <xdr:rowOff>66357</xdr:rowOff>
    </xdr:to>
    <xdr:pic>
      <xdr:nvPicPr>
        <xdr:cNvPr id="29" name="Grafik 28">
          <a:extLst>
            <a:ext uri="{FF2B5EF4-FFF2-40B4-BE49-F238E27FC236}">
              <a16:creationId xmlns:a16="http://schemas.microsoft.com/office/drawing/2014/main" id="{822B718F-97EA-4F0E-8114-0BF5E470B0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6858000" y="18478500"/>
          <a:ext cx="6009524" cy="254285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112</xdr:row>
      <xdr:rowOff>0</xdr:rowOff>
    </xdr:from>
    <xdr:to>
      <xdr:col>20</xdr:col>
      <xdr:colOff>589809</xdr:colOff>
      <xdr:row>130</xdr:row>
      <xdr:rowOff>94809</xdr:rowOff>
    </xdr:to>
    <xdr:pic>
      <xdr:nvPicPr>
        <xdr:cNvPr id="31" name="Grafik 30">
          <a:extLst>
            <a:ext uri="{FF2B5EF4-FFF2-40B4-BE49-F238E27FC236}">
              <a16:creationId xmlns:a16="http://schemas.microsoft.com/office/drawing/2014/main" id="{AC0A0A46-F0EF-463C-B59E-79A5A59389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6858000" y="21145500"/>
          <a:ext cx="5923809" cy="352380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131</xdr:row>
      <xdr:rowOff>0</xdr:rowOff>
    </xdr:from>
    <xdr:to>
      <xdr:col>20</xdr:col>
      <xdr:colOff>637429</xdr:colOff>
      <xdr:row>138</xdr:row>
      <xdr:rowOff>18881</xdr:rowOff>
    </xdr:to>
    <xdr:pic>
      <xdr:nvPicPr>
        <xdr:cNvPr id="33" name="Grafik 32">
          <a:extLst>
            <a:ext uri="{FF2B5EF4-FFF2-40B4-BE49-F238E27FC236}">
              <a16:creationId xmlns:a16="http://schemas.microsoft.com/office/drawing/2014/main" id="{6F1BEE0B-FFF5-4665-B4B4-C5434A5217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8864600" y="25120600"/>
          <a:ext cx="5971429" cy="135238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139</xdr:row>
      <xdr:rowOff>0</xdr:rowOff>
    </xdr:from>
    <xdr:to>
      <xdr:col>21</xdr:col>
      <xdr:colOff>8762</xdr:colOff>
      <xdr:row>147</xdr:row>
      <xdr:rowOff>171238</xdr:rowOff>
    </xdr:to>
    <xdr:pic>
      <xdr:nvPicPr>
        <xdr:cNvPr id="4" name="Grafik 3">
          <a:extLst>
            <a:ext uri="{FF2B5EF4-FFF2-40B4-BE49-F238E27FC236}">
              <a16:creationId xmlns:a16="http://schemas.microsoft.com/office/drawing/2014/main" id="{93787EF7-5435-49EF-B96B-884F34E211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8864600" y="26644600"/>
          <a:ext cx="6104762" cy="16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148</xdr:row>
      <xdr:rowOff>0</xdr:rowOff>
    </xdr:from>
    <xdr:to>
      <xdr:col>21</xdr:col>
      <xdr:colOff>8762</xdr:colOff>
      <xdr:row>156</xdr:row>
      <xdr:rowOff>133143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6F91B20F-9C1D-4F2B-9074-CCB98FAE75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>
          <a:off x="8864600" y="28359100"/>
          <a:ext cx="6104762" cy="1657143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157</xdr:row>
      <xdr:rowOff>0</xdr:rowOff>
    </xdr:from>
    <xdr:to>
      <xdr:col>21</xdr:col>
      <xdr:colOff>27809</xdr:colOff>
      <xdr:row>164</xdr:row>
      <xdr:rowOff>114119</xdr:rowOff>
    </xdr:to>
    <xdr:pic>
      <xdr:nvPicPr>
        <xdr:cNvPr id="8" name="Grafik 7">
          <a:extLst>
            <a:ext uri="{FF2B5EF4-FFF2-40B4-BE49-F238E27FC236}">
              <a16:creationId xmlns:a16="http://schemas.microsoft.com/office/drawing/2014/main" id="{5AA31DD6-FFF7-4F34-9A2F-7D74D3F363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>
          <a:off x="8864600" y="30073600"/>
          <a:ext cx="6123809" cy="144761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165</xdr:row>
      <xdr:rowOff>0</xdr:rowOff>
    </xdr:from>
    <xdr:to>
      <xdr:col>21</xdr:col>
      <xdr:colOff>8762</xdr:colOff>
      <xdr:row>172</xdr:row>
      <xdr:rowOff>152214</xdr:rowOff>
    </xdr:to>
    <xdr:pic>
      <xdr:nvPicPr>
        <xdr:cNvPr id="10" name="Grafik 9">
          <a:extLst>
            <a:ext uri="{FF2B5EF4-FFF2-40B4-BE49-F238E27FC236}">
              <a16:creationId xmlns:a16="http://schemas.microsoft.com/office/drawing/2014/main" id="{054978EB-5391-4BBC-B75A-ACCCA27C5B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>
          <a:off x="8864600" y="31597600"/>
          <a:ext cx="6104762" cy="1485714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173</xdr:row>
      <xdr:rowOff>0</xdr:rowOff>
    </xdr:from>
    <xdr:to>
      <xdr:col>18</xdr:col>
      <xdr:colOff>637619</xdr:colOff>
      <xdr:row>181</xdr:row>
      <xdr:rowOff>180762</xdr:rowOff>
    </xdr:to>
    <xdr:pic>
      <xdr:nvPicPr>
        <xdr:cNvPr id="11" name="Grafik 10">
          <a:extLst>
            <a:ext uri="{FF2B5EF4-FFF2-40B4-BE49-F238E27FC236}">
              <a16:creationId xmlns:a16="http://schemas.microsoft.com/office/drawing/2014/main" id="{A1552E56-4F36-479E-8EBA-D0133404BD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>
          <a:off x="8864600" y="33121600"/>
          <a:ext cx="4447619" cy="1704762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182</xdr:row>
      <xdr:rowOff>0</xdr:rowOff>
    </xdr:from>
    <xdr:to>
      <xdr:col>18</xdr:col>
      <xdr:colOff>485238</xdr:colOff>
      <xdr:row>191</xdr:row>
      <xdr:rowOff>152167</xdr:rowOff>
    </xdr:to>
    <xdr:pic>
      <xdr:nvPicPr>
        <xdr:cNvPr id="12" name="Grafik 11">
          <a:extLst>
            <a:ext uri="{FF2B5EF4-FFF2-40B4-BE49-F238E27FC236}">
              <a16:creationId xmlns:a16="http://schemas.microsoft.com/office/drawing/2014/main" id="{5528E622-B71F-4101-9629-68AD22F0C2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>
          <a:off x="8864600" y="34836100"/>
          <a:ext cx="4295238" cy="1866667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192</xdr:row>
      <xdr:rowOff>0</xdr:rowOff>
    </xdr:from>
    <xdr:to>
      <xdr:col>20</xdr:col>
      <xdr:colOff>713619</xdr:colOff>
      <xdr:row>199</xdr:row>
      <xdr:rowOff>85548</xdr:rowOff>
    </xdr:to>
    <xdr:pic>
      <xdr:nvPicPr>
        <xdr:cNvPr id="14" name="Grafik 13">
          <a:extLst>
            <a:ext uri="{FF2B5EF4-FFF2-40B4-BE49-F238E27FC236}">
              <a16:creationId xmlns:a16="http://schemas.microsoft.com/office/drawing/2014/main" id="{4494D1BB-21A4-4C16-B72D-1CB9862303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>
          <a:off x="8864600" y="36741100"/>
          <a:ext cx="6047619" cy="141904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200</xdr:row>
      <xdr:rowOff>0</xdr:rowOff>
    </xdr:from>
    <xdr:to>
      <xdr:col>18</xdr:col>
      <xdr:colOff>570952</xdr:colOff>
      <xdr:row>209</xdr:row>
      <xdr:rowOff>180738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2349542C-7A0D-45BF-B29F-BA14B063AC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>
          <a:off x="8864600" y="38265100"/>
          <a:ext cx="4380952" cy="1895238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210</xdr:row>
      <xdr:rowOff>0</xdr:rowOff>
    </xdr:from>
    <xdr:to>
      <xdr:col>20</xdr:col>
      <xdr:colOff>196548</xdr:colOff>
      <xdr:row>220</xdr:row>
      <xdr:rowOff>63500</xdr:rowOff>
    </xdr:to>
    <xdr:pic>
      <xdr:nvPicPr>
        <xdr:cNvPr id="16" name="Grafik 15">
          <a:extLst>
            <a:ext uri="{FF2B5EF4-FFF2-40B4-BE49-F238E27FC236}">
              <a16:creationId xmlns:a16="http://schemas.microsoft.com/office/drawing/2014/main" id="{F892B96F-5077-4145-9802-A370F8FE8C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>
          <a:off x="8864600" y="40170100"/>
          <a:ext cx="5530548" cy="1968500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221</xdr:row>
      <xdr:rowOff>0</xdr:rowOff>
    </xdr:from>
    <xdr:to>
      <xdr:col>20</xdr:col>
      <xdr:colOff>656476</xdr:colOff>
      <xdr:row>228</xdr:row>
      <xdr:rowOff>66500</xdr:rowOff>
    </xdr:to>
    <xdr:pic>
      <xdr:nvPicPr>
        <xdr:cNvPr id="20" name="Grafik 19">
          <a:extLst>
            <a:ext uri="{FF2B5EF4-FFF2-40B4-BE49-F238E27FC236}">
              <a16:creationId xmlns:a16="http://schemas.microsoft.com/office/drawing/2014/main" id="{5255FF46-964B-4431-B84D-C9EF3536D0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>
          <a:off x="8864600" y="42265600"/>
          <a:ext cx="5990476" cy="1400000"/>
        </a:xfrm>
        <a:prstGeom prst="rect">
          <a:avLst/>
        </a:prstGeom>
      </xdr:spPr>
    </xdr:pic>
    <xdr:clientData/>
  </xdr:twoCellAnchor>
  <xdr:twoCellAnchor>
    <xdr:from>
      <xdr:col>3</xdr:col>
      <xdr:colOff>57148</xdr:colOff>
      <xdr:row>79</xdr:row>
      <xdr:rowOff>63500</xdr:rowOff>
    </xdr:from>
    <xdr:to>
      <xdr:col>10</xdr:col>
      <xdr:colOff>761999</xdr:colOff>
      <xdr:row>101</xdr:row>
      <xdr:rowOff>127000</xdr:rowOff>
    </xdr:to>
    <xdr:graphicFrame macro="">
      <xdr:nvGraphicFramePr>
        <xdr:cNvPr id="23" name="Diagramm 22">
          <a:extLst>
            <a:ext uri="{FF2B5EF4-FFF2-40B4-BE49-F238E27FC236}">
              <a16:creationId xmlns:a16="http://schemas.microsoft.com/office/drawing/2014/main" id="{27E6462D-87BB-42ED-BD82-FBF8A2742B0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8"/>
        </a:graphicData>
      </a:graphic>
    </xdr:graphicFrame>
    <xdr:clientData/>
  </xdr:twoCellAnchor>
  <xdr:twoCellAnchor editAs="oneCell">
    <xdr:from>
      <xdr:col>13</xdr:col>
      <xdr:colOff>0</xdr:colOff>
      <xdr:row>229</xdr:row>
      <xdr:rowOff>0</xdr:rowOff>
    </xdr:from>
    <xdr:to>
      <xdr:col>20</xdr:col>
      <xdr:colOff>685048</xdr:colOff>
      <xdr:row>236</xdr:row>
      <xdr:rowOff>114119</xdr:rowOff>
    </xdr:to>
    <xdr:pic>
      <xdr:nvPicPr>
        <xdr:cNvPr id="18" name="Grafik 17">
          <a:extLst>
            <a:ext uri="{FF2B5EF4-FFF2-40B4-BE49-F238E27FC236}">
              <a16:creationId xmlns:a16="http://schemas.microsoft.com/office/drawing/2014/main" id="{A46B8DFA-9530-42FD-8CBD-F834C7EDC2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>
          <a:off x="8864600" y="43789600"/>
          <a:ext cx="6019048" cy="1447619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238</xdr:row>
      <xdr:rowOff>101600</xdr:rowOff>
    </xdr:from>
    <xdr:to>
      <xdr:col>21</xdr:col>
      <xdr:colOff>75429</xdr:colOff>
      <xdr:row>243</xdr:row>
      <xdr:rowOff>149100</xdr:rowOff>
    </xdr:to>
    <xdr:pic>
      <xdr:nvPicPr>
        <xdr:cNvPr id="30" name="Grafik 29">
          <a:extLst>
            <a:ext uri="{FF2B5EF4-FFF2-40B4-BE49-F238E27FC236}">
              <a16:creationId xmlns:a16="http://schemas.microsoft.com/office/drawing/2014/main" id="{F1424EA8-F7C0-4C53-AA18-07B977E18A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>
          <a:off x="8864600" y="45605700"/>
          <a:ext cx="6171429" cy="1000000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245</xdr:row>
      <xdr:rowOff>0</xdr:rowOff>
    </xdr:from>
    <xdr:to>
      <xdr:col>18</xdr:col>
      <xdr:colOff>656667</xdr:colOff>
      <xdr:row>251</xdr:row>
      <xdr:rowOff>85571</xdr:rowOff>
    </xdr:to>
    <xdr:pic>
      <xdr:nvPicPr>
        <xdr:cNvPr id="32" name="Grafik 31">
          <a:extLst>
            <a:ext uri="{FF2B5EF4-FFF2-40B4-BE49-F238E27FC236}">
              <a16:creationId xmlns:a16="http://schemas.microsoft.com/office/drawing/2014/main" id="{6136651D-17DB-4696-BA4C-0BC73CBA44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>
          <a:off x="8864600" y="46456600"/>
          <a:ext cx="4466667" cy="1228571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103</xdr:row>
      <xdr:rowOff>0</xdr:rowOff>
    </xdr:from>
    <xdr:to>
      <xdr:col>10</xdr:col>
      <xdr:colOff>711200</xdr:colOff>
      <xdr:row>126</xdr:row>
      <xdr:rowOff>88900</xdr:rowOff>
    </xdr:to>
    <xdr:graphicFrame macro="">
      <xdr:nvGraphicFramePr>
        <xdr:cNvPr id="35" name="Diagramm 34">
          <a:extLst>
            <a:ext uri="{FF2B5EF4-FFF2-40B4-BE49-F238E27FC236}">
              <a16:creationId xmlns:a16="http://schemas.microsoft.com/office/drawing/2014/main" id="{1A8372F1-FBB0-4C2D-9BC9-F27CFE3C6F8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2"/>
        </a:graphicData>
      </a:graphic>
    </xdr:graphicFrame>
    <xdr:clientData/>
  </xdr:twoCellAnchor>
  <xdr:twoCellAnchor editAs="oneCell">
    <xdr:from>
      <xdr:col>13</xdr:col>
      <xdr:colOff>0</xdr:colOff>
      <xdr:row>252</xdr:row>
      <xdr:rowOff>0</xdr:rowOff>
    </xdr:from>
    <xdr:to>
      <xdr:col>18</xdr:col>
      <xdr:colOff>609048</xdr:colOff>
      <xdr:row>257</xdr:row>
      <xdr:rowOff>76071</xdr:rowOff>
    </xdr:to>
    <xdr:pic>
      <xdr:nvPicPr>
        <xdr:cNvPr id="34" name="Grafik 33">
          <a:extLst>
            <a:ext uri="{FF2B5EF4-FFF2-40B4-BE49-F238E27FC236}">
              <a16:creationId xmlns:a16="http://schemas.microsoft.com/office/drawing/2014/main" id="{49119B5B-F0C2-499D-980E-AB0751014B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>
          <a:off x="8864600" y="48171100"/>
          <a:ext cx="4419048" cy="10285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achen.de/DE/stadt_buerger/notfall_informationen/corona/aktuelles/pressemitteilungen/corona_06042020_2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www.aachen.de/DE/stadt_buerger/notfall_informationen/corona/aktuelles/pressemitteilungen/corona_06042020_2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0B624A-0EC6-4869-8AA8-2C65026A287B}">
  <dimension ref="B1:AE253"/>
  <sheetViews>
    <sheetView tabSelected="1" topLeftCell="A87" zoomScale="75" zoomScaleNormal="75" workbookViewId="0">
      <selection activeCell="I131" sqref="I131"/>
    </sheetView>
  </sheetViews>
  <sheetFormatPr baseColWidth="10" defaultRowHeight="15" x14ac:dyDescent="0.25"/>
  <cols>
    <col min="1" max="1" width="1" customWidth="1"/>
    <col min="2" max="2" width="0.5703125" customWidth="1"/>
    <col min="8" max="10" width="16.7109375" customWidth="1"/>
    <col min="12" max="12" width="1.140625" customWidth="1"/>
  </cols>
  <sheetData>
    <row r="1" spans="2:22" x14ac:dyDescent="0.25">
      <c r="C1" s="2"/>
      <c r="D1" s="2"/>
      <c r="E1" s="2"/>
      <c r="F1" s="2"/>
      <c r="G1" s="2"/>
      <c r="H1" s="2"/>
      <c r="I1" s="2"/>
      <c r="J1" s="2"/>
      <c r="K1" s="2"/>
      <c r="L1" s="2"/>
    </row>
    <row r="2" spans="2:22" ht="15.75" x14ac:dyDescent="0.25">
      <c r="B2" s="6"/>
      <c r="C2" s="8" t="s">
        <v>0</v>
      </c>
      <c r="D2" s="6"/>
      <c r="E2" s="2"/>
      <c r="F2" s="2"/>
      <c r="G2" s="6" t="s">
        <v>21</v>
      </c>
      <c r="H2" s="16"/>
      <c r="J2" s="7" t="s">
        <v>11</v>
      </c>
      <c r="K2" s="11">
        <v>43945</v>
      </c>
      <c r="L2" s="2"/>
    </row>
    <row r="3" spans="2:22" ht="27" customHeight="1" x14ac:dyDescent="0.25">
      <c r="C3" t="s">
        <v>14</v>
      </c>
      <c r="E3" s="2"/>
      <c r="F3" s="9">
        <v>550000</v>
      </c>
      <c r="G3" s="17" t="s">
        <v>22</v>
      </c>
      <c r="H3" s="9"/>
      <c r="I3" s="2"/>
      <c r="J3" s="2"/>
      <c r="K3" s="3" t="s">
        <v>10</v>
      </c>
      <c r="L3" s="2"/>
      <c r="M3" s="10" t="s">
        <v>9</v>
      </c>
      <c r="V3" s="10" t="s">
        <v>23</v>
      </c>
    </row>
    <row r="4" spans="2:22" x14ac:dyDescent="0.25">
      <c r="E4" s="2"/>
      <c r="F4" s="9"/>
      <c r="G4" s="12" t="s">
        <v>1</v>
      </c>
      <c r="H4" s="3" t="s">
        <v>15</v>
      </c>
      <c r="I4" s="3" t="s">
        <v>18</v>
      </c>
      <c r="J4" s="3" t="s">
        <v>19</v>
      </c>
      <c r="K4" s="3" t="s">
        <v>16</v>
      </c>
      <c r="L4" s="2"/>
    </row>
    <row r="5" spans="2:22" x14ac:dyDescent="0.25">
      <c r="C5" s="2"/>
      <c r="D5" s="13" t="s">
        <v>1</v>
      </c>
      <c r="E5" s="13" t="s">
        <v>2</v>
      </c>
      <c r="F5" s="13" t="s">
        <v>3</v>
      </c>
      <c r="G5" s="3" t="s">
        <v>12</v>
      </c>
      <c r="H5" s="3" t="s">
        <v>17</v>
      </c>
      <c r="I5" s="3" t="s">
        <v>17</v>
      </c>
      <c r="J5" s="3" t="s">
        <v>17</v>
      </c>
      <c r="K5" s="3" t="s">
        <v>20</v>
      </c>
      <c r="L5" s="2"/>
      <c r="M5" s="1">
        <v>43907</v>
      </c>
      <c r="V5" s="1">
        <v>43908</v>
      </c>
    </row>
    <row r="6" spans="2:22" x14ac:dyDescent="0.25">
      <c r="C6" s="5">
        <v>43888</v>
      </c>
      <c r="D6" s="2">
        <v>0</v>
      </c>
      <c r="E6" s="2">
        <v>0</v>
      </c>
      <c r="F6" s="2">
        <v>0</v>
      </c>
      <c r="G6" s="2">
        <f>D6-E6</f>
        <v>0</v>
      </c>
      <c r="H6" s="14">
        <f>D6/550000</f>
        <v>0</v>
      </c>
      <c r="I6" s="14">
        <f>G6/550000</f>
        <v>0</v>
      </c>
      <c r="J6" s="15">
        <f>F6/550000</f>
        <v>0</v>
      </c>
      <c r="K6" s="2">
        <v>0</v>
      </c>
      <c r="L6" s="2"/>
    </row>
    <row r="7" spans="2:22" x14ac:dyDescent="0.25">
      <c r="C7" s="5">
        <v>43889</v>
      </c>
      <c r="D7" s="2">
        <v>0</v>
      </c>
      <c r="E7" s="2">
        <v>0</v>
      </c>
      <c r="F7" s="2">
        <v>0</v>
      </c>
      <c r="G7" s="2">
        <f t="shared" ref="G7:G54" si="0">D7-E7</f>
        <v>0</v>
      </c>
      <c r="H7" s="14">
        <f t="shared" ref="H7:H52" si="1">D7/550000</f>
        <v>0</v>
      </c>
      <c r="I7" s="14">
        <f t="shared" ref="I7:I52" si="2">G7/550000</f>
        <v>0</v>
      </c>
      <c r="J7" s="15">
        <f t="shared" ref="J7:J54" si="3">F7/550000</f>
        <v>0</v>
      </c>
      <c r="K7" s="2">
        <v>0</v>
      </c>
      <c r="L7" s="2"/>
    </row>
    <row r="8" spans="2:22" x14ac:dyDescent="0.25">
      <c r="C8" s="5">
        <v>43890</v>
      </c>
      <c r="D8" s="2">
        <v>0</v>
      </c>
      <c r="E8" s="2">
        <v>0</v>
      </c>
      <c r="F8" s="2">
        <v>0</v>
      </c>
      <c r="G8" s="2">
        <f t="shared" si="0"/>
        <v>0</v>
      </c>
      <c r="H8" s="14">
        <f t="shared" si="1"/>
        <v>0</v>
      </c>
      <c r="I8" s="14">
        <f t="shared" si="2"/>
        <v>0</v>
      </c>
      <c r="J8" s="15">
        <f t="shared" si="3"/>
        <v>0</v>
      </c>
      <c r="K8" s="2">
        <v>0</v>
      </c>
      <c r="L8" s="2"/>
    </row>
    <row r="9" spans="2:22" x14ac:dyDescent="0.25">
      <c r="C9" s="5">
        <v>43891</v>
      </c>
      <c r="D9" s="2">
        <v>0</v>
      </c>
      <c r="E9" s="2">
        <v>0</v>
      </c>
      <c r="F9" s="2">
        <v>0</v>
      </c>
      <c r="G9" s="2">
        <f t="shared" si="0"/>
        <v>0</v>
      </c>
      <c r="H9" s="14">
        <f t="shared" si="1"/>
        <v>0</v>
      </c>
      <c r="I9" s="14">
        <f t="shared" si="2"/>
        <v>0</v>
      </c>
      <c r="J9" s="15">
        <f t="shared" si="3"/>
        <v>0</v>
      </c>
      <c r="K9" s="2">
        <v>0</v>
      </c>
      <c r="L9" s="2"/>
    </row>
    <row r="10" spans="2:22" x14ac:dyDescent="0.25">
      <c r="C10" s="5">
        <v>43892</v>
      </c>
      <c r="D10" s="2">
        <v>0</v>
      </c>
      <c r="E10" s="2">
        <v>0</v>
      </c>
      <c r="F10" s="2">
        <v>0</v>
      </c>
      <c r="G10" s="2">
        <f t="shared" si="0"/>
        <v>0</v>
      </c>
      <c r="H10" s="14">
        <f t="shared" si="1"/>
        <v>0</v>
      </c>
      <c r="I10" s="14">
        <f t="shared" si="2"/>
        <v>0</v>
      </c>
      <c r="J10" s="15">
        <f t="shared" si="3"/>
        <v>0</v>
      </c>
      <c r="K10" s="2">
        <v>0</v>
      </c>
      <c r="L10" s="2"/>
    </row>
    <row r="11" spans="2:22" x14ac:dyDescent="0.25">
      <c r="C11" s="5">
        <v>43893</v>
      </c>
      <c r="D11" s="2">
        <v>13</v>
      </c>
      <c r="E11" s="2">
        <v>0</v>
      </c>
      <c r="F11" s="2">
        <v>0</v>
      </c>
      <c r="G11" s="2">
        <f t="shared" si="0"/>
        <v>13</v>
      </c>
      <c r="H11" s="14">
        <f t="shared" si="1"/>
        <v>2.3636363636363637E-5</v>
      </c>
      <c r="I11" s="14">
        <f t="shared" si="2"/>
        <v>2.3636363636363637E-5</v>
      </c>
      <c r="J11" s="15">
        <f t="shared" si="3"/>
        <v>0</v>
      </c>
      <c r="K11" s="2">
        <v>5</v>
      </c>
      <c r="L11" s="2"/>
    </row>
    <row r="12" spans="2:22" x14ac:dyDescent="0.25">
      <c r="C12" s="5">
        <v>43894</v>
      </c>
      <c r="D12" s="2">
        <v>13</v>
      </c>
      <c r="E12" s="2">
        <v>0</v>
      </c>
      <c r="F12" s="2">
        <v>0</v>
      </c>
      <c r="G12" s="2">
        <f t="shared" si="0"/>
        <v>13</v>
      </c>
      <c r="H12" s="14">
        <f t="shared" si="1"/>
        <v>2.3636363636363637E-5</v>
      </c>
      <c r="I12" s="14">
        <f t="shared" si="2"/>
        <v>2.3636363636363637E-5</v>
      </c>
      <c r="J12" s="15">
        <f t="shared" si="3"/>
        <v>0</v>
      </c>
      <c r="K12" s="2">
        <v>5</v>
      </c>
      <c r="L12" s="2"/>
    </row>
    <row r="13" spans="2:22" x14ac:dyDescent="0.25">
      <c r="C13" s="5">
        <v>43895</v>
      </c>
      <c r="D13" s="2">
        <v>33</v>
      </c>
      <c r="E13" s="2">
        <v>0</v>
      </c>
      <c r="F13" s="2">
        <v>0</v>
      </c>
      <c r="G13" s="2">
        <f t="shared" si="0"/>
        <v>33</v>
      </c>
      <c r="H13" s="14">
        <f t="shared" si="1"/>
        <v>6.0000000000000002E-5</v>
      </c>
      <c r="I13" s="14">
        <f t="shared" si="2"/>
        <v>6.0000000000000002E-5</v>
      </c>
      <c r="J13" s="15">
        <f t="shared" si="3"/>
        <v>0</v>
      </c>
      <c r="K13" s="2">
        <v>10</v>
      </c>
      <c r="L13" s="2"/>
    </row>
    <row r="14" spans="2:22" x14ac:dyDescent="0.25">
      <c r="C14" s="5">
        <v>43896</v>
      </c>
      <c r="D14" s="2">
        <v>49</v>
      </c>
      <c r="E14" s="2">
        <v>0</v>
      </c>
      <c r="F14" s="2">
        <v>0</v>
      </c>
      <c r="G14" s="2">
        <f t="shared" si="0"/>
        <v>49</v>
      </c>
      <c r="H14" s="14">
        <f t="shared" si="1"/>
        <v>8.9090909090909094E-5</v>
      </c>
      <c r="I14" s="14">
        <f t="shared" si="2"/>
        <v>8.9090909090909094E-5</v>
      </c>
      <c r="J14" s="15">
        <f t="shared" si="3"/>
        <v>0</v>
      </c>
      <c r="K14" s="2">
        <v>12</v>
      </c>
      <c r="L14" s="2"/>
    </row>
    <row r="15" spans="2:22" x14ac:dyDescent="0.25">
      <c r="C15" s="5">
        <v>43897</v>
      </c>
      <c r="D15" s="2">
        <v>55</v>
      </c>
      <c r="E15" s="2">
        <v>0</v>
      </c>
      <c r="F15" s="2">
        <v>0</v>
      </c>
      <c r="G15" s="2">
        <f t="shared" si="0"/>
        <v>55</v>
      </c>
      <c r="H15" s="14">
        <f t="shared" si="1"/>
        <v>1E-4</v>
      </c>
      <c r="I15" s="14">
        <f t="shared" si="2"/>
        <v>1E-4</v>
      </c>
      <c r="J15" s="15">
        <f t="shared" si="3"/>
        <v>0</v>
      </c>
      <c r="K15" s="2">
        <v>15</v>
      </c>
      <c r="L15" s="2"/>
    </row>
    <row r="16" spans="2:22" x14ac:dyDescent="0.25">
      <c r="C16" s="5">
        <v>43898</v>
      </c>
      <c r="D16" s="2">
        <v>57</v>
      </c>
      <c r="E16" s="2">
        <v>0</v>
      </c>
      <c r="F16" s="2">
        <v>0</v>
      </c>
      <c r="G16" s="2">
        <f t="shared" si="0"/>
        <v>57</v>
      </c>
      <c r="H16" s="14">
        <f t="shared" si="1"/>
        <v>1.0363636363636364E-4</v>
      </c>
      <c r="I16" s="14">
        <f t="shared" si="2"/>
        <v>1.0363636363636364E-4</v>
      </c>
      <c r="J16" s="15">
        <f t="shared" si="3"/>
        <v>0</v>
      </c>
      <c r="K16" s="2">
        <v>20</v>
      </c>
      <c r="L16" s="2"/>
      <c r="V16" s="1">
        <v>43923</v>
      </c>
    </row>
    <row r="17" spans="3:22" x14ac:dyDescent="0.25">
      <c r="C17" s="5">
        <v>43899</v>
      </c>
      <c r="D17" s="2">
        <v>58</v>
      </c>
      <c r="E17" s="2">
        <v>0</v>
      </c>
      <c r="F17" s="2">
        <v>0</v>
      </c>
      <c r="G17" s="2">
        <f t="shared" si="0"/>
        <v>58</v>
      </c>
      <c r="H17" s="14">
        <f t="shared" si="1"/>
        <v>1.0545454545454546E-4</v>
      </c>
      <c r="I17" s="14">
        <f t="shared" si="2"/>
        <v>1.0545454545454546E-4</v>
      </c>
      <c r="J17" s="15">
        <f t="shared" si="3"/>
        <v>0</v>
      </c>
      <c r="K17" s="2">
        <v>20</v>
      </c>
      <c r="L17" s="2"/>
      <c r="M17" s="1">
        <v>43908</v>
      </c>
    </row>
    <row r="18" spans="3:22" x14ac:dyDescent="0.25">
      <c r="C18" s="5">
        <v>43900</v>
      </c>
      <c r="D18" s="2">
        <v>61</v>
      </c>
      <c r="E18" s="2">
        <v>6</v>
      </c>
      <c r="F18" s="2">
        <v>0</v>
      </c>
      <c r="G18" s="2">
        <f t="shared" si="0"/>
        <v>55</v>
      </c>
      <c r="H18" s="14">
        <f t="shared" si="1"/>
        <v>1.1090909090909092E-4</v>
      </c>
      <c r="I18" s="14">
        <f t="shared" si="2"/>
        <v>1E-4</v>
      </c>
      <c r="J18" s="15">
        <f t="shared" si="3"/>
        <v>0</v>
      </c>
      <c r="K18" s="2">
        <v>21</v>
      </c>
      <c r="L18" s="2"/>
    </row>
    <row r="19" spans="3:22" x14ac:dyDescent="0.25">
      <c r="C19" s="5">
        <v>43901</v>
      </c>
      <c r="D19" s="2">
        <v>61</v>
      </c>
      <c r="E19" s="2">
        <v>6</v>
      </c>
      <c r="F19" s="2">
        <v>0</v>
      </c>
      <c r="G19" s="2">
        <f t="shared" si="0"/>
        <v>55</v>
      </c>
      <c r="H19" s="14">
        <f t="shared" si="1"/>
        <v>1.1090909090909092E-4</v>
      </c>
      <c r="I19" s="14">
        <f t="shared" si="2"/>
        <v>1E-4</v>
      </c>
      <c r="J19" s="15">
        <f t="shared" si="3"/>
        <v>0</v>
      </c>
      <c r="K19" s="2">
        <v>21</v>
      </c>
      <c r="L19" s="2"/>
    </row>
    <row r="20" spans="3:22" x14ac:dyDescent="0.25">
      <c r="C20" s="5">
        <v>43902</v>
      </c>
      <c r="D20" s="2">
        <v>70</v>
      </c>
      <c r="E20" s="2">
        <v>6</v>
      </c>
      <c r="F20" s="2">
        <v>0</v>
      </c>
      <c r="G20" s="2">
        <f t="shared" si="0"/>
        <v>64</v>
      </c>
      <c r="H20" s="14">
        <f t="shared" si="1"/>
        <v>1.2727272727272728E-4</v>
      </c>
      <c r="I20" s="14">
        <f t="shared" si="2"/>
        <v>1.1636363636363636E-4</v>
      </c>
      <c r="J20" s="15">
        <f t="shared" si="3"/>
        <v>0</v>
      </c>
      <c r="K20" s="2">
        <v>25</v>
      </c>
      <c r="L20" s="2"/>
    </row>
    <row r="21" spans="3:22" x14ac:dyDescent="0.25">
      <c r="C21" s="5">
        <v>43903</v>
      </c>
      <c r="D21" s="2">
        <v>85</v>
      </c>
      <c r="E21" s="2">
        <v>27</v>
      </c>
      <c r="F21" s="2">
        <v>0</v>
      </c>
      <c r="G21" s="2">
        <f t="shared" si="0"/>
        <v>58</v>
      </c>
      <c r="H21" s="14">
        <f t="shared" si="1"/>
        <v>1.5454545454545454E-4</v>
      </c>
      <c r="I21" s="14">
        <f t="shared" si="2"/>
        <v>1.0545454545454546E-4</v>
      </c>
      <c r="J21" s="15">
        <f t="shared" si="3"/>
        <v>0</v>
      </c>
      <c r="K21" s="2">
        <v>34</v>
      </c>
      <c r="L21" s="2"/>
    </row>
    <row r="22" spans="3:22" x14ac:dyDescent="0.25">
      <c r="C22" s="5">
        <v>43904</v>
      </c>
      <c r="D22" s="2">
        <v>100</v>
      </c>
      <c r="E22" s="2">
        <v>28</v>
      </c>
      <c r="F22" s="2">
        <v>0</v>
      </c>
      <c r="G22" s="2">
        <f t="shared" si="0"/>
        <v>72</v>
      </c>
      <c r="H22" s="14">
        <f t="shared" si="1"/>
        <v>1.8181818181818181E-4</v>
      </c>
      <c r="I22" s="14">
        <f t="shared" si="2"/>
        <v>1.309090909090909E-4</v>
      </c>
      <c r="J22" s="15">
        <f t="shared" si="3"/>
        <v>0</v>
      </c>
      <c r="K22" s="2">
        <v>40</v>
      </c>
      <c r="L22" s="2"/>
    </row>
    <row r="23" spans="3:22" x14ac:dyDescent="0.25">
      <c r="C23" s="5">
        <v>43905</v>
      </c>
      <c r="D23" s="2">
        <v>155</v>
      </c>
      <c r="E23" s="2">
        <v>28</v>
      </c>
      <c r="F23" s="2">
        <v>0</v>
      </c>
      <c r="G23" s="2">
        <f t="shared" si="0"/>
        <v>127</v>
      </c>
      <c r="H23" s="14">
        <f t="shared" si="1"/>
        <v>2.818181818181818E-4</v>
      </c>
      <c r="I23" s="14">
        <f t="shared" si="2"/>
        <v>2.3090909090909092E-4</v>
      </c>
      <c r="J23" s="15">
        <f t="shared" si="3"/>
        <v>0</v>
      </c>
      <c r="K23" s="2">
        <v>75</v>
      </c>
      <c r="L23" s="2"/>
    </row>
    <row r="24" spans="3:22" x14ac:dyDescent="0.25">
      <c r="C24" s="5">
        <v>43906</v>
      </c>
      <c r="D24" s="2">
        <v>169</v>
      </c>
      <c r="E24" s="2">
        <v>33</v>
      </c>
      <c r="F24" s="2">
        <v>0</v>
      </c>
      <c r="G24" s="2">
        <f t="shared" si="0"/>
        <v>136</v>
      </c>
      <c r="H24" s="14">
        <f t="shared" si="1"/>
        <v>3.0727272727272727E-4</v>
      </c>
      <c r="I24" s="14">
        <f t="shared" si="2"/>
        <v>2.4727272727272727E-4</v>
      </c>
      <c r="J24" s="15">
        <f t="shared" si="3"/>
        <v>0</v>
      </c>
      <c r="K24" s="2">
        <v>85</v>
      </c>
      <c r="L24" s="2"/>
    </row>
    <row r="25" spans="3:22" x14ac:dyDescent="0.25">
      <c r="C25" s="5">
        <v>43907</v>
      </c>
      <c r="D25" s="2">
        <v>211</v>
      </c>
      <c r="E25" s="2">
        <v>33</v>
      </c>
      <c r="F25" s="2">
        <v>2</v>
      </c>
      <c r="G25" s="2">
        <f t="shared" si="0"/>
        <v>178</v>
      </c>
      <c r="H25" s="14">
        <f t="shared" si="1"/>
        <v>3.8363636363636361E-4</v>
      </c>
      <c r="I25" s="14">
        <f t="shared" si="2"/>
        <v>3.2363636363636362E-4</v>
      </c>
      <c r="J25" s="15">
        <f t="shared" si="3"/>
        <v>3.6363636363636362E-6</v>
      </c>
      <c r="K25" s="2">
        <v>100</v>
      </c>
      <c r="L25" s="2"/>
      <c r="V25" s="1">
        <v>43923</v>
      </c>
    </row>
    <row r="26" spans="3:22" x14ac:dyDescent="0.25">
      <c r="C26" s="5">
        <v>43908</v>
      </c>
      <c r="D26" s="2">
        <v>273</v>
      </c>
      <c r="E26" s="3" t="s">
        <v>4</v>
      </c>
      <c r="F26" s="2">
        <v>4</v>
      </c>
      <c r="G26" s="3" t="s">
        <v>13</v>
      </c>
      <c r="H26" s="14">
        <f t="shared" si="1"/>
        <v>4.9636363636363636E-4</v>
      </c>
      <c r="I26" s="3" t="s">
        <v>13</v>
      </c>
      <c r="J26" s="15">
        <f t="shared" si="3"/>
        <v>7.2727272727272723E-6</v>
      </c>
      <c r="K26" s="2">
        <v>130</v>
      </c>
      <c r="L26" s="2"/>
    </row>
    <row r="27" spans="3:22" x14ac:dyDescent="0.25">
      <c r="C27" s="5">
        <v>43909</v>
      </c>
      <c r="D27" s="2">
        <v>334</v>
      </c>
      <c r="E27" s="3" t="s">
        <v>5</v>
      </c>
      <c r="F27" s="2">
        <v>4</v>
      </c>
      <c r="G27" s="3" t="s">
        <v>13</v>
      </c>
      <c r="H27" s="14">
        <f t="shared" si="1"/>
        <v>6.0727272727272724E-4</v>
      </c>
      <c r="I27" s="3" t="s">
        <v>13</v>
      </c>
      <c r="J27" s="15">
        <f t="shared" si="3"/>
        <v>7.2727272727272723E-6</v>
      </c>
      <c r="K27" s="2">
        <v>161</v>
      </c>
      <c r="L27" s="2"/>
      <c r="M27" s="1">
        <v>43910</v>
      </c>
    </row>
    <row r="28" spans="3:22" x14ac:dyDescent="0.25">
      <c r="C28" s="5">
        <v>43910</v>
      </c>
      <c r="D28" s="2">
        <v>405</v>
      </c>
      <c r="E28" s="3" t="s">
        <v>8</v>
      </c>
      <c r="F28" s="2">
        <v>5</v>
      </c>
      <c r="G28" s="3" t="s">
        <v>13</v>
      </c>
      <c r="H28" s="14">
        <f t="shared" si="1"/>
        <v>7.3636363636363634E-4</v>
      </c>
      <c r="I28" s="3" t="s">
        <v>13</v>
      </c>
      <c r="J28" s="15">
        <f t="shared" si="3"/>
        <v>9.090909090909091E-6</v>
      </c>
      <c r="K28" s="2">
        <v>192</v>
      </c>
      <c r="L28" s="2"/>
    </row>
    <row r="29" spans="3:22" x14ac:dyDescent="0.25">
      <c r="C29" s="5">
        <v>43911</v>
      </c>
      <c r="D29" s="2">
        <v>443</v>
      </c>
      <c r="E29" s="3" t="s">
        <v>8</v>
      </c>
      <c r="F29" s="2">
        <v>5</v>
      </c>
      <c r="G29" s="3" t="s">
        <v>13</v>
      </c>
      <c r="H29" s="14">
        <f t="shared" si="1"/>
        <v>8.0545454545454551E-4</v>
      </c>
      <c r="I29" s="3" t="s">
        <v>13</v>
      </c>
      <c r="J29" s="15">
        <f t="shared" si="3"/>
        <v>9.090909090909091E-6</v>
      </c>
      <c r="K29" s="2">
        <v>209</v>
      </c>
      <c r="L29" s="2"/>
    </row>
    <row r="30" spans="3:22" x14ac:dyDescent="0.25">
      <c r="C30" s="5">
        <v>43912</v>
      </c>
      <c r="D30" s="2">
        <v>516</v>
      </c>
      <c r="E30" s="3" t="s">
        <v>8</v>
      </c>
      <c r="F30" s="2">
        <v>5</v>
      </c>
      <c r="G30" s="3" t="s">
        <v>13</v>
      </c>
      <c r="H30" s="14">
        <f t="shared" si="1"/>
        <v>9.3818181818181815E-4</v>
      </c>
      <c r="I30" s="3" t="s">
        <v>13</v>
      </c>
      <c r="J30" s="15">
        <f t="shared" si="3"/>
        <v>9.090909090909091E-6</v>
      </c>
      <c r="K30" s="2">
        <v>246</v>
      </c>
      <c r="L30" s="2"/>
    </row>
    <row r="31" spans="3:22" x14ac:dyDescent="0.25">
      <c r="C31" s="5">
        <v>43913</v>
      </c>
      <c r="D31" s="2">
        <v>530</v>
      </c>
      <c r="E31" s="3" t="s">
        <v>8</v>
      </c>
      <c r="F31" s="2">
        <v>6</v>
      </c>
      <c r="G31" s="3" t="s">
        <v>13</v>
      </c>
      <c r="H31" s="14">
        <f t="shared" si="1"/>
        <v>9.6363636363636367E-4</v>
      </c>
      <c r="I31" s="3" t="s">
        <v>13</v>
      </c>
      <c r="J31" s="15">
        <f t="shared" si="3"/>
        <v>1.0909090909090909E-5</v>
      </c>
      <c r="K31" s="2">
        <v>249</v>
      </c>
      <c r="L31" s="2"/>
    </row>
    <row r="32" spans="3:22" x14ac:dyDescent="0.25">
      <c r="C32" s="5">
        <v>43914</v>
      </c>
      <c r="D32" s="2">
        <v>540</v>
      </c>
      <c r="E32" s="3" t="s">
        <v>8</v>
      </c>
      <c r="F32" s="2">
        <v>7</v>
      </c>
      <c r="G32" s="3" t="s">
        <v>13</v>
      </c>
      <c r="H32" s="14">
        <f t="shared" si="1"/>
        <v>9.8181818181818179E-4</v>
      </c>
      <c r="I32" s="3" t="s">
        <v>13</v>
      </c>
      <c r="J32" s="15">
        <f t="shared" si="3"/>
        <v>1.2727272727272727E-5</v>
      </c>
      <c r="K32" s="2">
        <v>261</v>
      </c>
      <c r="L32" s="2"/>
      <c r="M32" s="1">
        <v>43913</v>
      </c>
    </row>
    <row r="33" spans="3:31" x14ac:dyDescent="0.25">
      <c r="C33" s="5">
        <v>43915</v>
      </c>
      <c r="D33" s="2">
        <v>618</v>
      </c>
      <c r="E33" s="3" t="s">
        <v>8</v>
      </c>
      <c r="F33" s="2">
        <v>8</v>
      </c>
      <c r="G33" s="3" t="s">
        <v>13</v>
      </c>
      <c r="H33" s="14">
        <f t="shared" si="1"/>
        <v>1.1236363636363635E-3</v>
      </c>
      <c r="I33" s="3" t="s">
        <v>13</v>
      </c>
      <c r="J33" s="15">
        <f t="shared" si="3"/>
        <v>1.4545454545454545E-5</v>
      </c>
      <c r="K33" s="2">
        <v>315</v>
      </c>
      <c r="L33" s="2"/>
    </row>
    <row r="34" spans="3:31" x14ac:dyDescent="0.25">
      <c r="C34" s="5">
        <v>43916</v>
      </c>
      <c r="D34" s="2">
        <v>694</v>
      </c>
      <c r="E34" s="3" t="s">
        <v>8</v>
      </c>
      <c r="F34" s="2">
        <v>9</v>
      </c>
      <c r="G34" s="3" t="s">
        <v>13</v>
      </c>
      <c r="H34" s="14">
        <f t="shared" si="1"/>
        <v>1.2618181818181819E-3</v>
      </c>
      <c r="I34" s="3" t="s">
        <v>13</v>
      </c>
      <c r="J34" s="15">
        <f t="shared" si="3"/>
        <v>1.6363636363636363E-5</v>
      </c>
      <c r="K34" s="2">
        <v>354</v>
      </c>
      <c r="L34" s="2"/>
    </row>
    <row r="35" spans="3:31" x14ac:dyDescent="0.25">
      <c r="C35" s="5">
        <v>43917</v>
      </c>
      <c r="D35" s="2">
        <v>746</v>
      </c>
      <c r="E35" s="3" t="s">
        <v>8</v>
      </c>
      <c r="F35" s="2">
        <v>14</v>
      </c>
      <c r="G35" s="3" t="s">
        <v>13</v>
      </c>
      <c r="H35" s="14">
        <f t="shared" si="1"/>
        <v>1.3563636363636365E-3</v>
      </c>
      <c r="I35" s="3" t="s">
        <v>13</v>
      </c>
      <c r="J35" s="15">
        <f t="shared" si="3"/>
        <v>2.5454545454545454E-5</v>
      </c>
      <c r="K35" s="2">
        <v>376</v>
      </c>
      <c r="L35" s="2"/>
    </row>
    <row r="36" spans="3:31" x14ac:dyDescent="0.25">
      <c r="C36" s="5">
        <v>43918</v>
      </c>
      <c r="D36" s="2">
        <v>787</v>
      </c>
      <c r="E36" s="3" t="s">
        <v>8</v>
      </c>
      <c r="F36" s="2">
        <v>14</v>
      </c>
      <c r="G36" s="3" t="s">
        <v>13</v>
      </c>
      <c r="H36" s="14">
        <f t="shared" si="1"/>
        <v>1.430909090909091E-3</v>
      </c>
      <c r="I36" s="3" t="s">
        <v>13</v>
      </c>
      <c r="J36" s="15">
        <f t="shared" si="3"/>
        <v>2.5454545454545454E-5</v>
      </c>
      <c r="K36" s="2">
        <v>399</v>
      </c>
      <c r="L36" s="2"/>
    </row>
    <row r="37" spans="3:31" x14ac:dyDescent="0.25">
      <c r="C37" s="5">
        <v>43919</v>
      </c>
      <c r="D37" s="2">
        <v>824</v>
      </c>
      <c r="E37" s="4" t="s">
        <v>6</v>
      </c>
      <c r="F37" s="2">
        <v>14</v>
      </c>
      <c r="G37" s="3" t="s">
        <v>13</v>
      </c>
      <c r="H37" s="14">
        <f t="shared" si="1"/>
        <v>1.4981818181818182E-3</v>
      </c>
      <c r="I37" s="3" t="s">
        <v>13</v>
      </c>
      <c r="J37" s="15">
        <f t="shared" si="3"/>
        <v>2.5454545454545454E-5</v>
      </c>
      <c r="K37" s="2">
        <v>407</v>
      </c>
      <c r="L37" s="2"/>
      <c r="W37" t="s">
        <v>29</v>
      </c>
    </row>
    <row r="38" spans="3:31" x14ac:dyDescent="0.25">
      <c r="C38" s="5">
        <v>43920</v>
      </c>
      <c r="D38" s="2">
        <v>863</v>
      </c>
      <c r="E38" s="2" t="s">
        <v>7</v>
      </c>
      <c r="F38" s="2">
        <v>14</v>
      </c>
      <c r="G38" s="3" t="s">
        <v>13</v>
      </c>
      <c r="H38" s="14">
        <f t="shared" si="1"/>
        <v>1.5690909090909091E-3</v>
      </c>
      <c r="I38" s="3" t="s">
        <v>13</v>
      </c>
      <c r="J38" s="15">
        <f t="shared" si="3"/>
        <v>2.5454545454545454E-5</v>
      </c>
      <c r="K38" s="2">
        <v>429</v>
      </c>
      <c r="L38" s="2"/>
      <c r="AD38" t="s">
        <v>30</v>
      </c>
    </row>
    <row r="39" spans="3:31" x14ac:dyDescent="0.25">
      <c r="C39" s="5">
        <v>43921</v>
      </c>
      <c r="D39" s="2">
        <v>922</v>
      </c>
      <c r="E39" s="2">
        <v>322</v>
      </c>
      <c r="F39" s="2">
        <v>15</v>
      </c>
      <c r="G39" s="2">
        <f t="shared" si="0"/>
        <v>600</v>
      </c>
      <c r="H39" s="14">
        <f t="shared" si="1"/>
        <v>1.6763636363636364E-3</v>
      </c>
      <c r="I39" s="14">
        <f t="shared" si="2"/>
        <v>1.090909090909091E-3</v>
      </c>
      <c r="J39" s="15">
        <f t="shared" si="3"/>
        <v>2.7272727272727273E-5</v>
      </c>
      <c r="K39" s="2">
        <v>463</v>
      </c>
      <c r="L39" s="2"/>
      <c r="M39" s="1">
        <v>43914</v>
      </c>
      <c r="W39" s="5">
        <v>43907</v>
      </c>
      <c r="X39" s="2">
        <v>2</v>
      </c>
      <c r="Z39" s="5">
        <v>43907</v>
      </c>
      <c r="AA39">
        <v>18</v>
      </c>
      <c r="AB39">
        <v>2</v>
      </c>
      <c r="AD39" s="18">
        <f>X76/38</f>
        <v>1.9210526315789473</v>
      </c>
      <c r="AE39" t="s">
        <v>31</v>
      </c>
    </row>
    <row r="40" spans="3:31" x14ac:dyDescent="0.25">
      <c r="C40" s="5">
        <v>43922</v>
      </c>
      <c r="D40" s="2">
        <v>980</v>
      </c>
      <c r="E40" s="2">
        <v>364</v>
      </c>
      <c r="F40" s="2">
        <v>16</v>
      </c>
      <c r="G40" s="2">
        <f t="shared" si="0"/>
        <v>616</v>
      </c>
      <c r="H40" s="14">
        <f t="shared" si="1"/>
        <v>1.7818181818181817E-3</v>
      </c>
      <c r="I40" s="14">
        <f t="shared" si="2"/>
        <v>1.1199999999999999E-3</v>
      </c>
      <c r="J40" s="15">
        <f t="shared" si="3"/>
        <v>2.9090909090909089E-5</v>
      </c>
      <c r="K40" s="2">
        <v>495</v>
      </c>
      <c r="L40" s="2"/>
      <c r="W40" s="5">
        <v>43908</v>
      </c>
      <c r="X40" s="2">
        <v>4</v>
      </c>
      <c r="Z40" s="5">
        <v>43908</v>
      </c>
      <c r="AA40">
        <v>18</v>
      </c>
      <c r="AB40">
        <f t="shared" ref="AB40:AB77" si="4">X40-X39</f>
        <v>2</v>
      </c>
    </row>
    <row r="41" spans="3:31" x14ac:dyDescent="0.25">
      <c r="C41" s="5">
        <v>43923</v>
      </c>
      <c r="D41" s="2">
        <v>1081</v>
      </c>
      <c r="E41" s="2">
        <v>435</v>
      </c>
      <c r="F41" s="2">
        <v>21</v>
      </c>
      <c r="G41" s="2">
        <f t="shared" si="0"/>
        <v>646</v>
      </c>
      <c r="H41" s="14">
        <f t="shared" si="1"/>
        <v>1.9654545454545454E-3</v>
      </c>
      <c r="I41" s="14">
        <f t="shared" si="2"/>
        <v>1.1745454545454546E-3</v>
      </c>
      <c r="J41" s="15">
        <f t="shared" si="3"/>
        <v>3.818181818181818E-5</v>
      </c>
      <c r="K41" s="2">
        <v>555</v>
      </c>
      <c r="L41" s="2"/>
      <c r="W41" s="5">
        <v>43909</v>
      </c>
      <c r="X41" s="2">
        <v>4</v>
      </c>
      <c r="Z41" s="5">
        <v>43909</v>
      </c>
      <c r="AA41">
        <v>18</v>
      </c>
      <c r="AB41">
        <f t="shared" si="4"/>
        <v>0</v>
      </c>
    </row>
    <row r="42" spans="3:31" x14ac:dyDescent="0.25">
      <c r="C42" s="5">
        <v>43924</v>
      </c>
      <c r="D42" s="2">
        <v>1155</v>
      </c>
      <c r="E42" s="2">
        <v>494</v>
      </c>
      <c r="F42" s="2">
        <v>27</v>
      </c>
      <c r="G42" s="2">
        <f t="shared" si="0"/>
        <v>661</v>
      </c>
      <c r="H42" s="14">
        <f t="shared" si="1"/>
        <v>2.0999999999999999E-3</v>
      </c>
      <c r="I42" s="14">
        <f t="shared" si="2"/>
        <v>1.2018181818181817E-3</v>
      </c>
      <c r="J42" s="15">
        <f t="shared" si="3"/>
        <v>4.9090909090909091E-5</v>
      </c>
      <c r="K42" s="2">
        <v>602</v>
      </c>
      <c r="L42" s="2"/>
      <c r="W42" s="5">
        <v>43910</v>
      </c>
      <c r="X42" s="2">
        <v>5</v>
      </c>
      <c r="Z42" s="5">
        <v>43910</v>
      </c>
      <c r="AA42">
        <v>18</v>
      </c>
      <c r="AB42">
        <f t="shared" si="4"/>
        <v>1</v>
      </c>
    </row>
    <row r="43" spans="3:31" x14ac:dyDescent="0.25">
      <c r="C43" s="5">
        <v>43925</v>
      </c>
      <c r="D43" s="2">
        <v>1213</v>
      </c>
      <c r="E43" s="2">
        <v>560</v>
      </c>
      <c r="F43" s="2">
        <v>27</v>
      </c>
      <c r="G43" s="2">
        <f t="shared" si="0"/>
        <v>653</v>
      </c>
      <c r="H43" s="14">
        <f t="shared" si="1"/>
        <v>2.2054545454545456E-3</v>
      </c>
      <c r="I43" s="14">
        <f t="shared" si="2"/>
        <v>1.1872727272727274E-3</v>
      </c>
      <c r="J43" s="15">
        <f t="shared" si="3"/>
        <v>4.9090909090909091E-5</v>
      </c>
      <c r="K43" s="2">
        <v>633</v>
      </c>
      <c r="L43" s="2"/>
      <c r="W43" s="5">
        <v>43911</v>
      </c>
      <c r="X43" s="2">
        <v>5</v>
      </c>
      <c r="Z43" s="5">
        <v>43911</v>
      </c>
      <c r="AA43">
        <v>18</v>
      </c>
      <c r="AB43">
        <f t="shared" si="4"/>
        <v>0</v>
      </c>
    </row>
    <row r="44" spans="3:31" x14ac:dyDescent="0.25">
      <c r="C44" s="5">
        <v>43926</v>
      </c>
      <c r="D44" s="2">
        <v>1259</v>
      </c>
      <c r="E44" s="2">
        <v>578</v>
      </c>
      <c r="F44" s="2">
        <v>27</v>
      </c>
      <c r="G44" s="2">
        <f t="shared" si="0"/>
        <v>681</v>
      </c>
      <c r="H44" s="14">
        <f t="shared" si="1"/>
        <v>2.289090909090909E-3</v>
      </c>
      <c r="I44" s="14">
        <f t="shared" si="2"/>
        <v>1.2381818181818182E-3</v>
      </c>
      <c r="J44" s="15">
        <f t="shared" si="3"/>
        <v>4.9090909090909091E-5</v>
      </c>
      <c r="K44" s="2">
        <v>651</v>
      </c>
      <c r="L44" s="2"/>
      <c r="W44" s="5">
        <v>43912</v>
      </c>
      <c r="X44" s="2">
        <v>5</v>
      </c>
      <c r="Z44" s="5">
        <v>43912</v>
      </c>
      <c r="AA44">
        <v>18</v>
      </c>
      <c r="AB44">
        <f t="shared" si="4"/>
        <v>0</v>
      </c>
    </row>
    <row r="45" spans="3:31" x14ac:dyDescent="0.25">
      <c r="C45" s="5">
        <v>43927</v>
      </c>
      <c r="D45" s="2">
        <v>1272</v>
      </c>
      <c r="E45" s="2">
        <v>595</v>
      </c>
      <c r="F45" s="2">
        <v>35</v>
      </c>
      <c r="G45" s="2">
        <f t="shared" si="0"/>
        <v>677</v>
      </c>
      <c r="H45" s="14">
        <f t="shared" si="1"/>
        <v>2.3127272727272727E-3</v>
      </c>
      <c r="I45" s="14">
        <f t="shared" si="2"/>
        <v>1.2309090909090909E-3</v>
      </c>
      <c r="J45" s="15">
        <f t="shared" si="3"/>
        <v>6.3636363636363641E-5</v>
      </c>
      <c r="K45" s="2">
        <v>658</v>
      </c>
      <c r="L45" s="2"/>
      <c r="W45" s="5">
        <v>43913</v>
      </c>
      <c r="X45" s="2">
        <v>6</v>
      </c>
      <c r="Z45" s="5">
        <v>43913</v>
      </c>
      <c r="AA45">
        <v>18</v>
      </c>
      <c r="AB45">
        <f t="shared" si="4"/>
        <v>1</v>
      </c>
    </row>
    <row r="46" spans="3:31" x14ac:dyDescent="0.25">
      <c r="C46" s="5">
        <v>43928</v>
      </c>
      <c r="D46" s="2">
        <v>1295</v>
      </c>
      <c r="E46" s="2">
        <v>662</v>
      </c>
      <c r="F46" s="2">
        <v>35</v>
      </c>
      <c r="G46" s="2">
        <f t="shared" si="0"/>
        <v>633</v>
      </c>
      <c r="H46" s="14">
        <f t="shared" si="1"/>
        <v>2.3545454545454546E-3</v>
      </c>
      <c r="I46" s="14">
        <f t="shared" si="2"/>
        <v>1.1509090909090909E-3</v>
      </c>
      <c r="J46" s="15">
        <f t="shared" si="3"/>
        <v>6.3636363636363641E-5</v>
      </c>
      <c r="K46" s="2">
        <v>674</v>
      </c>
      <c r="L46" s="2"/>
      <c r="W46" s="5">
        <v>43914</v>
      </c>
      <c r="X46" s="2">
        <v>7</v>
      </c>
      <c r="Z46" s="5">
        <v>43914</v>
      </c>
      <c r="AA46">
        <v>18</v>
      </c>
      <c r="AB46">
        <f t="shared" si="4"/>
        <v>1</v>
      </c>
    </row>
    <row r="47" spans="3:31" x14ac:dyDescent="0.25">
      <c r="C47" s="5">
        <v>43929</v>
      </c>
      <c r="D47" s="2">
        <v>1399</v>
      </c>
      <c r="E47" s="2">
        <v>699</v>
      </c>
      <c r="F47" s="2">
        <v>36</v>
      </c>
      <c r="G47" s="2">
        <f t="shared" si="0"/>
        <v>700</v>
      </c>
      <c r="H47" s="14">
        <f t="shared" si="1"/>
        <v>2.5436363636363638E-3</v>
      </c>
      <c r="I47" s="14">
        <f t="shared" si="2"/>
        <v>1.2727272727272728E-3</v>
      </c>
      <c r="J47" s="15">
        <f t="shared" si="3"/>
        <v>6.545454545454545E-5</v>
      </c>
      <c r="K47" s="2">
        <v>706</v>
      </c>
      <c r="L47" s="2"/>
      <c r="W47" s="5">
        <v>43915</v>
      </c>
      <c r="X47" s="2">
        <v>8</v>
      </c>
      <c r="Z47" s="5">
        <v>43915</v>
      </c>
      <c r="AA47">
        <v>18</v>
      </c>
      <c r="AB47">
        <f t="shared" si="4"/>
        <v>1</v>
      </c>
    </row>
    <row r="48" spans="3:31" x14ac:dyDescent="0.25">
      <c r="C48" s="5">
        <v>43930</v>
      </c>
      <c r="D48" s="2">
        <v>1426</v>
      </c>
      <c r="E48" s="2">
        <v>755</v>
      </c>
      <c r="F48" s="2">
        <v>41</v>
      </c>
      <c r="G48" s="2">
        <f t="shared" si="0"/>
        <v>671</v>
      </c>
      <c r="H48" s="14">
        <f t="shared" si="1"/>
        <v>2.5927272727272726E-3</v>
      </c>
      <c r="I48" s="14">
        <f t="shared" si="2"/>
        <v>1.2199999999999999E-3</v>
      </c>
      <c r="J48" s="15">
        <f t="shared" si="3"/>
        <v>7.4545454545454551E-5</v>
      </c>
      <c r="K48" s="2">
        <v>737</v>
      </c>
      <c r="L48" s="2"/>
      <c r="M48" s="1">
        <v>43915</v>
      </c>
      <c r="W48" s="5">
        <v>43916</v>
      </c>
      <c r="X48" s="2">
        <v>9</v>
      </c>
      <c r="Z48" s="5">
        <v>43916</v>
      </c>
      <c r="AA48">
        <v>18</v>
      </c>
      <c r="AB48">
        <f t="shared" si="4"/>
        <v>1</v>
      </c>
    </row>
    <row r="49" spans="3:28" x14ac:dyDescent="0.25">
      <c r="C49" s="5">
        <v>43931</v>
      </c>
      <c r="D49" s="2">
        <v>1465</v>
      </c>
      <c r="E49" s="2">
        <v>826</v>
      </c>
      <c r="F49" s="2">
        <v>48</v>
      </c>
      <c r="G49" s="2">
        <f t="shared" si="0"/>
        <v>639</v>
      </c>
      <c r="H49" s="14">
        <f t="shared" si="1"/>
        <v>2.6636363636363637E-3</v>
      </c>
      <c r="I49" s="14">
        <f t="shared" si="2"/>
        <v>1.1618181818181818E-3</v>
      </c>
      <c r="J49" s="15">
        <f t="shared" si="3"/>
        <v>8.7272727272727271E-5</v>
      </c>
      <c r="K49" s="2">
        <v>753</v>
      </c>
      <c r="L49" s="2"/>
      <c r="W49" s="5">
        <v>43917</v>
      </c>
      <c r="X49" s="2">
        <v>14</v>
      </c>
      <c r="Z49" s="5">
        <v>43917</v>
      </c>
      <c r="AA49">
        <v>18</v>
      </c>
      <c r="AB49">
        <f t="shared" si="4"/>
        <v>5</v>
      </c>
    </row>
    <row r="50" spans="3:28" x14ac:dyDescent="0.25">
      <c r="C50" s="5">
        <v>43932</v>
      </c>
      <c r="D50" s="2">
        <v>1508</v>
      </c>
      <c r="E50" s="2">
        <v>854</v>
      </c>
      <c r="F50" s="2">
        <v>50</v>
      </c>
      <c r="G50" s="2">
        <f t="shared" si="0"/>
        <v>654</v>
      </c>
      <c r="H50" s="14">
        <f t="shared" si="1"/>
        <v>2.7418181818181816E-3</v>
      </c>
      <c r="I50" s="14">
        <f t="shared" si="2"/>
        <v>1.1890909090909092E-3</v>
      </c>
      <c r="J50" s="15">
        <f t="shared" si="3"/>
        <v>9.0909090909090904E-5</v>
      </c>
      <c r="K50" s="2">
        <v>770</v>
      </c>
      <c r="L50" s="2"/>
      <c r="W50" s="5">
        <v>43918</v>
      </c>
      <c r="X50" s="2">
        <v>14</v>
      </c>
      <c r="Z50" s="5">
        <v>43918</v>
      </c>
      <c r="AA50">
        <v>18</v>
      </c>
      <c r="AB50">
        <f t="shared" si="4"/>
        <v>0</v>
      </c>
    </row>
    <row r="51" spans="3:28" x14ac:dyDescent="0.25">
      <c r="C51" s="5">
        <v>43933</v>
      </c>
      <c r="D51" s="2">
        <v>1532</v>
      </c>
      <c r="E51" s="2">
        <v>906</v>
      </c>
      <c r="F51" s="2">
        <v>51</v>
      </c>
      <c r="G51" s="2">
        <f t="shared" si="0"/>
        <v>626</v>
      </c>
      <c r="H51" s="14">
        <f t="shared" si="1"/>
        <v>2.7854545454545454E-3</v>
      </c>
      <c r="I51" s="14">
        <f t="shared" si="2"/>
        <v>1.1381818181818181E-3</v>
      </c>
      <c r="J51" s="15">
        <f t="shared" si="3"/>
        <v>9.2727272727272727E-5</v>
      </c>
      <c r="K51" s="2">
        <v>777</v>
      </c>
      <c r="L51" s="2"/>
      <c r="W51" s="5">
        <v>43919</v>
      </c>
      <c r="X51" s="2">
        <v>14</v>
      </c>
      <c r="Z51" s="5">
        <v>43919</v>
      </c>
      <c r="AA51">
        <v>18</v>
      </c>
      <c r="AB51">
        <f t="shared" si="4"/>
        <v>0</v>
      </c>
    </row>
    <row r="52" spans="3:28" x14ac:dyDescent="0.25">
      <c r="C52" s="5">
        <v>43934</v>
      </c>
      <c r="D52" s="2">
        <v>1547</v>
      </c>
      <c r="E52" s="2">
        <v>922</v>
      </c>
      <c r="F52" s="2">
        <v>51</v>
      </c>
      <c r="G52" s="2">
        <f t="shared" si="0"/>
        <v>625</v>
      </c>
      <c r="H52" s="14">
        <f t="shared" si="1"/>
        <v>2.8127272727272727E-3</v>
      </c>
      <c r="I52" s="14">
        <f t="shared" si="2"/>
        <v>1.1363636363636363E-3</v>
      </c>
      <c r="J52" s="15">
        <f t="shared" si="3"/>
        <v>9.2727272727272727E-5</v>
      </c>
      <c r="K52" s="2">
        <v>780</v>
      </c>
      <c r="L52" s="2"/>
      <c r="W52" s="5">
        <v>43920</v>
      </c>
      <c r="X52" s="2">
        <v>14</v>
      </c>
      <c r="Z52" s="5">
        <v>43920</v>
      </c>
      <c r="AA52">
        <v>18</v>
      </c>
      <c r="AB52">
        <f t="shared" si="4"/>
        <v>0</v>
      </c>
    </row>
    <row r="53" spans="3:28" x14ac:dyDescent="0.25">
      <c r="C53" s="5">
        <v>43935</v>
      </c>
      <c r="D53" s="2">
        <v>1557</v>
      </c>
      <c r="E53" s="2">
        <v>949</v>
      </c>
      <c r="F53" s="2">
        <v>52</v>
      </c>
      <c r="G53" s="2">
        <f t="shared" si="0"/>
        <v>608</v>
      </c>
      <c r="H53" s="14">
        <f>D53/550000</f>
        <v>2.830909090909091E-3</v>
      </c>
      <c r="I53" s="14">
        <f>G53/550000</f>
        <v>1.1054545454545455E-3</v>
      </c>
      <c r="J53" s="15">
        <f t="shared" si="3"/>
        <v>9.4545454545454549E-5</v>
      </c>
      <c r="K53" s="2">
        <v>785</v>
      </c>
      <c r="L53" s="2"/>
      <c r="W53" s="5">
        <v>43921</v>
      </c>
      <c r="X53" s="2">
        <v>15</v>
      </c>
      <c r="Z53" s="5">
        <v>43921</v>
      </c>
      <c r="AA53">
        <v>18</v>
      </c>
      <c r="AB53">
        <f t="shared" si="4"/>
        <v>1</v>
      </c>
    </row>
    <row r="54" spans="3:28" x14ac:dyDescent="0.25">
      <c r="C54" s="5">
        <v>43936</v>
      </c>
      <c r="D54" s="2">
        <v>1583</v>
      </c>
      <c r="E54" s="2">
        <v>1009</v>
      </c>
      <c r="F54" s="2">
        <v>54</v>
      </c>
      <c r="G54" s="2">
        <f t="shared" si="0"/>
        <v>574</v>
      </c>
      <c r="H54" s="14">
        <f>D54/550000</f>
        <v>2.8781818181818184E-3</v>
      </c>
      <c r="I54" s="14">
        <f>G54/550000</f>
        <v>1.0436363636363636E-3</v>
      </c>
      <c r="J54" s="15">
        <f t="shared" si="3"/>
        <v>9.8181818181818182E-5</v>
      </c>
      <c r="K54" s="2">
        <v>799</v>
      </c>
      <c r="L54" s="2"/>
      <c r="M54" s="1">
        <v>43916</v>
      </c>
      <c r="W54" s="5">
        <v>43922</v>
      </c>
      <c r="X54" s="2">
        <v>16</v>
      </c>
      <c r="Z54" s="5">
        <v>43922</v>
      </c>
      <c r="AA54">
        <v>18</v>
      </c>
      <c r="AB54">
        <f t="shared" si="4"/>
        <v>1</v>
      </c>
    </row>
    <row r="55" spans="3:28" x14ac:dyDescent="0.25">
      <c r="C55" s="5">
        <v>43937</v>
      </c>
      <c r="D55" s="2">
        <v>1623</v>
      </c>
      <c r="E55" s="2">
        <v>1058</v>
      </c>
      <c r="F55" s="2">
        <v>56</v>
      </c>
      <c r="G55" s="2">
        <f t="shared" ref="G55:G63" si="5">D55-E55</f>
        <v>565</v>
      </c>
      <c r="H55" s="14">
        <f>D55/550000</f>
        <v>2.9509090909090908E-3</v>
      </c>
      <c r="I55" s="14">
        <f>G55/550000</f>
        <v>1.0272727272727274E-3</v>
      </c>
      <c r="J55" s="15">
        <f>F55/550000</f>
        <v>1.0181818181818181E-4</v>
      </c>
      <c r="K55" s="2">
        <v>810</v>
      </c>
      <c r="L55" s="2"/>
      <c r="W55" s="5">
        <v>43923</v>
      </c>
      <c r="X55" s="2">
        <v>21</v>
      </c>
      <c r="Z55" s="5">
        <v>43923</v>
      </c>
      <c r="AA55">
        <v>18</v>
      </c>
      <c r="AB55">
        <f t="shared" si="4"/>
        <v>5</v>
      </c>
    </row>
    <row r="56" spans="3:28" x14ac:dyDescent="0.25">
      <c r="C56" s="5">
        <v>43938</v>
      </c>
      <c r="D56" s="2">
        <v>1650</v>
      </c>
      <c r="E56" s="2">
        <v>1112</v>
      </c>
      <c r="F56" s="2">
        <v>59</v>
      </c>
      <c r="G56" s="2">
        <f t="shared" si="5"/>
        <v>538</v>
      </c>
      <c r="H56" s="14">
        <f t="shared" ref="H56:H63" si="6">D56/550000</f>
        <v>3.0000000000000001E-3</v>
      </c>
      <c r="I56" s="14">
        <f t="shared" ref="I56:I63" si="7">G56/550000</f>
        <v>9.7818181818181815E-4</v>
      </c>
      <c r="J56" s="15">
        <f t="shared" ref="J56:J63" si="8">F56/550000</f>
        <v>1.0727272727272727E-4</v>
      </c>
      <c r="K56" s="2">
        <v>823</v>
      </c>
      <c r="L56" s="2"/>
      <c r="W56" s="5">
        <v>43924</v>
      </c>
      <c r="X56" s="2">
        <v>27</v>
      </c>
      <c r="Z56" s="5">
        <v>43924</v>
      </c>
      <c r="AA56">
        <v>18</v>
      </c>
      <c r="AB56">
        <f t="shared" si="4"/>
        <v>6</v>
      </c>
    </row>
    <row r="57" spans="3:28" x14ac:dyDescent="0.25">
      <c r="C57" s="5">
        <v>43939</v>
      </c>
      <c r="D57" s="2">
        <v>1669</v>
      </c>
      <c r="E57" s="2">
        <v>1159</v>
      </c>
      <c r="F57" s="2">
        <v>62</v>
      </c>
      <c r="G57" s="2">
        <f t="shared" si="5"/>
        <v>510</v>
      </c>
      <c r="H57" s="14">
        <f t="shared" si="6"/>
        <v>3.0345454545454547E-3</v>
      </c>
      <c r="I57" s="14">
        <f t="shared" si="7"/>
        <v>9.2727272727272732E-4</v>
      </c>
      <c r="J57" s="15">
        <f t="shared" si="8"/>
        <v>1.1272727272727272E-4</v>
      </c>
      <c r="K57" s="2">
        <v>831</v>
      </c>
      <c r="L57" s="2"/>
      <c r="W57" s="5">
        <v>43925</v>
      </c>
      <c r="X57" s="2">
        <v>27</v>
      </c>
      <c r="Z57" s="5">
        <v>43925</v>
      </c>
      <c r="AA57">
        <v>18</v>
      </c>
      <c r="AB57">
        <f t="shared" si="4"/>
        <v>0</v>
      </c>
    </row>
    <row r="58" spans="3:28" x14ac:dyDescent="0.25">
      <c r="C58" s="5">
        <v>43940</v>
      </c>
      <c r="D58" s="2">
        <v>1693</v>
      </c>
      <c r="E58" s="2">
        <v>1195</v>
      </c>
      <c r="F58" s="2">
        <v>62</v>
      </c>
      <c r="G58" s="2">
        <f t="shared" si="5"/>
        <v>498</v>
      </c>
      <c r="H58" s="14">
        <f t="shared" si="6"/>
        <v>3.078181818181818E-3</v>
      </c>
      <c r="I58" s="14">
        <f t="shared" si="7"/>
        <v>9.0545454545454544E-4</v>
      </c>
      <c r="J58" s="15">
        <f t="shared" si="8"/>
        <v>1.1272727272727272E-4</v>
      </c>
      <c r="K58" s="2">
        <v>836</v>
      </c>
      <c r="L58" s="2"/>
      <c r="W58" s="5">
        <v>43926</v>
      </c>
      <c r="X58" s="2">
        <v>27</v>
      </c>
      <c r="Z58" s="5">
        <v>43926</v>
      </c>
      <c r="AA58">
        <v>18</v>
      </c>
      <c r="AB58">
        <f t="shared" si="4"/>
        <v>0</v>
      </c>
    </row>
    <row r="59" spans="3:28" x14ac:dyDescent="0.25">
      <c r="C59" s="5">
        <v>43941</v>
      </c>
      <c r="D59" s="2">
        <v>1707</v>
      </c>
      <c r="E59" s="2">
        <v>1201</v>
      </c>
      <c r="F59" s="2">
        <v>63</v>
      </c>
      <c r="G59" s="2">
        <f t="shared" si="5"/>
        <v>506</v>
      </c>
      <c r="H59" s="14">
        <f t="shared" si="6"/>
        <v>3.1036363636363635E-3</v>
      </c>
      <c r="I59" s="14">
        <f t="shared" si="7"/>
        <v>9.2000000000000003E-4</v>
      </c>
      <c r="J59" s="15">
        <f t="shared" si="8"/>
        <v>1.1454545454545455E-4</v>
      </c>
      <c r="K59" s="2">
        <v>838</v>
      </c>
      <c r="L59" s="2"/>
      <c r="W59" s="5">
        <v>43927</v>
      </c>
      <c r="X59" s="2">
        <v>35</v>
      </c>
      <c r="Z59" s="5">
        <v>43927</v>
      </c>
      <c r="AA59">
        <v>18</v>
      </c>
      <c r="AB59">
        <f t="shared" si="4"/>
        <v>8</v>
      </c>
    </row>
    <row r="60" spans="3:28" x14ac:dyDescent="0.25">
      <c r="C60" s="5">
        <v>43942</v>
      </c>
      <c r="D60" s="2">
        <v>1719</v>
      </c>
      <c r="E60" s="2">
        <v>1256</v>
      </c>
      <c r="F60" s="2">
        <v>65</v>
      </c>
      <c r="G60" s="2">
        <f t="shared" si="5"/>
        <v>463</v>
      </c>
      <c r="H60" s="14">
        <f t="shared" si="6"/>
        <v>3.1254545454545454E-3</v>
      </c>
      <c r="I60" s="14">
        <f t="shared" si="7"/>
        <v>8.4181818181818186E-4</v>
      </c>
      <c r="J60" s="15">
        <f t="shared" si="8"/>
        <v>1.1818181818181818E-4</v>
      </c>
      <c r="K60" s="2">
        <v>844</v>
      </c>
      <c r="L60" s="2"/>
      <c r="W60" s="5">
        <v>43928</v>
      </c>
      <c r="X60" s="2">
        <v>35</v>
      </c>
      <c r="Z60" s="5">
        <v>43928</v>
      </c>
      <c r="AA60">
        <v>18</v>
      </c>
      <c r="AB60">
        <f t="shared" si="4"/>
        <v>0</v>
      </c>
    </row>
    <row r="61" spans="3:28" x14ac:dyDescent="0.25">
      <c r="C61" s="5">
        <v>43943</v>
      </c>
      <c r="D61" s="2">
        <v>1754</v>
      </c>
      <c r="E61" s="2">
        <v>1281</v>
      </c>
      <c r="F61" s="2">
        <v>70</v>
      </c>
      <c r="G61" s="2">
        <f t="shared" si="5"/>
        <v>473</v>
      </c>
      <c r="H61" s="14">
        <f t="shared" si="6"/>
        <v>3.1890909090909092E-3</v>
      </c>
      <c r="I61" s="14">
        <f t="shared" si="7"/>
        <v>8.5999999999999998E-4</v>
      </c>
      <c r="J61" s="15">
        <f t="shared" si="8"/>
        <v>1.2727272727272728E-4</v>
      </c>
      <c r="K61" s="2">
        <v>859</v>
      </c>
      <c r="L61" s="2"/>
      <c r="W61" s="5">
        <v>43929</v>
      </c>
      <c r="X61" s="2">
        <v>36</v>
      </c>
      <c r="Z61" s="5">
        <v>43929</v>
      </c>
      <c r="AA61">
        <v>18</v>
      </c>
      <c r="AB61">
        <f t="shared" si="4"/>
        <v>1</v>
      </c>
    </row>
    <row r="62" spans="3:28" x14ac:dyDescent="0.25">
      <c r="C62" s="5">
        <v>43944</v>
      </c>
      <c r="D62" s="2">
        <v>1797</v>
      </c>
      <c r="E62" s="2">
        <v>1324</v>
      </c>
      <c r="F62" s="2">
        <v>73</v>
      </c>
      <c r="G62" s="2">
        <f t="shared" si="5"/>
        <v>473</v>
      </c>
      <c r="H62" s="14">
        <f t="shared" si="6"/>
        <v>3.2672727272727272E-3</v>
      </c>
      <c r="I62" s="14">
        <f t="shared" si="7"/>
        <v>8.5999999999999998E-4</v>
      </c>
      <c r="J62" s="15">
        <f t="shared" si="8"/>
        <v>1.3272727272727272E-4</v>
      </c>
      <c r="K62" s="2">
        <v>887</v>
      </c>
      <c r="L62" s="2"/>
      <c r="W62" s="5">
        <v>43930</v>
      </c>
      <c r="X62" s="2">
        <v>41</v>
      </c>
      <c r="Z62" s="5">
        <v>43930</v>
      </c>
      <c r="AA62">
        <v>18</v>
      </c>
      <c r="AB62">
        <f t="shared" si="4"/>
        <v>5</v>
      </c>
    </row>
    <row r="63" spans="3:28" x14ac:dyDescent="0.25">
      <c r="C63" s="5">
        <v>43945</v>
      </c>
      <c r="D63" s="2">
        <v>1812</v>
      </c>
      <c r="E63" s="2">
        <v>1357</v>
      </c>
      <c r="F63" s="2">
        <v>74</v>
      </c>
      <c r="G63" s="2">
        <f t="shared" si="5"/>
        <v>455</v>
      </c>
      <c r="H63" s="14">
        <f t="shared" si="6"/>
        <v>3.2945454545454545E-3</v>
      </c>
      <c r="I63" s="14">
        <f t="shared" si="7"/>
        <v>8.2727272727272727E-4</v>
      </c>
      <c r="J63" s="15">
        <f t="shared" si="8"/>
        <v>1.3454545454545455E-4</v>
      </c>
      <c r="K63" s="2">
        <v>897</v>
      </c>
      <c r="L63" s="2"/>
      <c r="W63" s="5">
        <v>43931</v>
      </c>
      <c r="X63" s="2">
        <v>48</v>
      </c>
      <c r="Z63" s="5">
        <v>43931</v>
      </c>
      <c r="AA63">
        <v>18</v>
      </c>
      <c r="AB63">
        <f t="shared" si="4"/>
        <v>7</v>
      </c>
    </row>
    <row r="64" spans="3:28" x14ac:dyDescent="0.25">
      <c r="C64" s="5">
        <v>43946</v>
      </c>
      <c r="D64" s="2"/>
      <c r="E64" s="2" t="s">
        <v>10</v>
      </c>
      <c r="F64" s="2"/>
      <c r="G64" s="2"/>
      <c r="H64" s="2"/>
      <c r="I64" s="14"/>
      <c r="J64" s="15"/>
      <c r="K64" s="2"/>
      <c r="L64" s="2"/>
      <c r="M64" s="1">
        <v>43917</v>
      </c>
      <c r="W64" s="5">
        <v>43932</v>
      </c>
      <c r="X64" s="2">
        <v>50</v>
      </c>
      <c r="Z64" s="5">
        <v>43932</v>
      </c>
      <c r="AA64">
        <v>18</v>
      </c>
      <c r="AB64">
        <f t="shared" si="4"/>
        <v>2</v>
      </c>
    </row>
    <row r="65" spans="3:28" x14ac:dyDescent="0.25">
      <c r="C65" s="5">
        <v>43947</v>
      </c>
      <c r="D65" s="2"/>
      <c r="E65" s="2"/>
      <c r="F65" s="2"/>
      <c r="G65" s="2"/>
      <c r="H65" s="2"/>
      <c r="I65" s="14"/>
      <c r="J65" s="15"/>
      <c r="K65" s="2"/>
      <c r="L65" s="2"/>
      <c r="W65" s="5">
        <v>43933</v>
      </c>
      <c r="X65" s="2">
        <v>51</v>
      </c>
      <c r="Z65" s="5">
        <v>43933</v>
      </c>
      <c r="AA65">
        <v>18</v>
      </c>
      <c r="AB65">
        <f t="shared" si="4"/>
        <v>1</v>
      </c>
    </row>
    <row r="66" spans="3:28" x14ac:dyDescent="0.25">
      <c r="C66" s="5">
        <v>43948</v>
      </c>
      <c r="D66" s="2"/>
      <c r="E66" s="2"/>
      <c r="F66" s="2"/>
      <c r="G66" s="2"/>
      <c r="H66" s="2"/>
      <c r="I66" s="14"/>
      <c r="J66" s="15"/>
      <c r="K66" s="2"/>
      <c r="L66" s="2"/>
      <c r="W66" s="5">
        <v>43934</v>
      </c>
      <c r="X66" s="2">
        <v>51</v>
      </c>
      <c r="Z66" s="5">
        <v>43934</v>
      </c>
      <c r="AA66">
        <v>18</v>
      </c>
      <c r="AB66">
        <f t="shared" si="4"/>
        <v>0</v>
      </c>
    </row>
    <row r="67" spans="3:28" x14ac:dyDescent="0.25">
      <c r="C67" s="5">
        <v>43949</v>
      </c>
      <c r="D67" s="2"/>
      <c r="E67" s="2"/>
      <c r="F67" s="2"/>
      <c r="G67" s="2"/>
      <c r="H67" s="2"/>
      <c r="I67" s="14"/>
      <c r="J67" s="15"/>
      <c r="K67" s="2"/>
      <c r="L67" s="2"/>
      <c r="W67" s="5">
        <v>43935</v>
      </c>
      <c r="X67" s="2">
        <v>52</v>
      </c>
      <c r="Z67" s="5">
        <v>43935</v>
      </c>
      <c r="AA67">
        <v>18</v>
      </c>
      <c r="AB67">
        <f t="shared" si="4"/>
        <v>1</v>
      </c>
    </row>
    <row r="68" spans="3:28" x14ac:dyDescent="0.25">
      <c r="C68" s="5">
        <v>43950</v>
      </c>
      <c r="D68" s="2"/>
      <c r="E68" s="2"/>
      <c r="F68" s="2"/>
      <c r="G68" s="2"/>
      <c r="H68" s="2"/>
      <c r="I68" s="14"/>
      <c r="J68" s="15"/>
      <c r="K68" s="2"/>
      <c r="L68" s="2"/>
      <c r="W68" s="5">
        <v>43936</v>
      </c>
      <c r="X68" s="2">
        <v>54</v>
      </c>
      <c r="Z68" s="5">
        <v>43936</v>
      </c>
      <c r="AA68">
        <v>18</v>
      </c>
      <c r="AB68">
        <f t="shared" si="4"/>
        <v>2</v>
      </c>
    </row>
    <row r="69" spans="3:28" x14ac:dyDescent="0.25">
      <c r="C69" s="5">
        <v>43951</v>
      </c>
      <c r="D69" s="2"/>
      <c r="E69" s="2"/>
      <c r="F69" s="2"/>
      <c r="G69" s="2"/>
      <c r="H69" s="2"/>
      <c r="I69" s="14"/>
      <c r="J69" s="15"/>
      <c r="K69" s="2"/>
      <c r="L69" s="2"/>
      <c r="W69" s="5">
        <v>43937</v>
      </c>
      <c r="X69" s="2">
        <v>56</v>
      </c>
      <c r="Z69" s="5">
        <v>43937</v>
      </c>
      <c r="AA69">
        <v>18</v>
      </c>
      <c r="AB69">
        <f t="shared" si="4"/>
        <v>2</v>
      </c>
    </row>
    <row r="70" spans="3:28" x14ac:dyDescent="0.25">
      <c r="C70" s="5">
        <v>43952</v>
      </c>
      <c r="D70" s="2"/>
      <c r="E70" s="2"/>
      <c r="F70" s="2"/>
      <c r="G70" s="2"/>
      <c r="H70" s="2"/>
      <c r="I70" s="14"/>
      <c r="J70" s="15"/>
      <c r="K70" s="2"/>
      <c r="L70" s="2"/>
      <c r="W70" s="5">
        <v>43938</v>
      </c>
      <c r="X70" s="2">
        <v>59</v>
      </c>
      <c r="Z70" s="5">
        <v>43938</v>
      </c>
      <c r="AA70">
        <v>18</v>
      </c>
      <c r="AB70">
        <f t="shared" si="4"/>
        <v>3</v>
      </c>
    </row>
    <row r="71" spans="3:28" x14ac:dyDescent="0.25">
      <c r="C71" s="5">
        <v>43953</v>
      </c>
      <c r="D71" s="2"/>
      <c r="E71" s="2"/>
      <c r="F71" s="2"/>
      <c r="G71" s="2"/>
      <c r="H71" s="2"/>
      <c r="I71" s="14"/>
      <c r="J71" s="15"/>
      <c r="K71" s="2"/>
      <c r="L71" s="2"/>
      <c r="W71" s="5">
        <v>43939</v>
      </c>
      <c r="X71" s="2">
        <v>62</v>
      </c>
      <c r="Z71" s="5">
        <v>43939</v>
      </c>
      <c r="AA71">
        <v>18</v>
      </c>
      <c r="AB71">
        <f t="shared" si="4"/>
        <v>3</v>
      </c>
    </row>
    <row r="72" spans="3:28" x14ac:dyDescent="0.25">
      <c r="C72" s="5">
        <v>43954</v>
      </c>
      <c r="D72" s="2"/>
      <c r="E72" s="2"/>
      <c r="F72" s="2"/>
      <c r="G72" s="2"/>
      <c r="H72" s="2"/>
      <c r="I72" s="14"/>
      <c r="J72" s="15"/>
      <c r="K72" s="2"/>
      <c r="L72" s="2"/>
      <c r="W72" s="5">
        <v>43940</v>
      </c>
      <c r="X72" s="2">
        <v>62</v>
      </c>
      <c r="Z72" s="5">
        <v>43940</v>
      </c>
      <c r="AA72">
        <v>18</v>
      </c>
      <c r="AB72">
        <f t="shared" si="4"/>
        <v>0</v>
      </c>
    </row>
    <row r="73" spans="3:28" x14ac:dyDescent="0.25">
      <c r="C73" s="5">
        <v>43955</v>
      </c>
      <c r="D73" s="2"/>
      <c r="E73" s="2"/>
      <c r="F73" s="2"/>
      <c r="G73" s="2"/>
      <c r="H73" s="2"/>
      <c r="I73" s="14"/>
      <c r="J73" s="14"/>
      <c r="K73" s="2"/>
      <c r="L73" s="2"/>
      <c r="W73" s="5">
        <v>43941</v>
      </c>
      <c r="X73" s="2">
        <v>63</v>
      </c>
      <c r="Z73" s="5">
        <v>43941</v>
      </c>
      <c r="AA73">
        <v>18</v>
      </c>
      <c r="AB73">
        <f t="shared" si="4"/>
        <v>1</v>
      </c>
    </row>
    <row r="74" spans="3:28" x14ac:dyDescent="0.25">
      <c r="C74" s="5">
        <v>43956</v>
      </c>
      <c r="D74" s="2"/>
      <c r="E74" s="2"/>
      <c r="F74" s="2"/>
      <c r="G74" s="2"/>
      <c r="H74" s="2"/>
      <c r="I74" s="14"/>
      <c r="J74" s="14"/>
      <c r="K74" s="2"/>
      <c r="L74" s="2"/>
      <c r="W74" s="5">
        <v>43942</v>
      </c>
      <c r="X74" s="2">
        <v>65</v>
      </c>
      <c r="Z74" s="5">
        <v>43942</v>
      </c>
      <c r="AA74">
        <v>18</v>
      </c>
      <c r="AB74">
        <f t="shared" si="4"/>
        <v>2</v>
      </c>
    </row>
    <row r="75" spans="3:28" x14ac:dyDescent="0.25">
      <c r="C75" s="5">
        <v>43957</v>
      </c>
      <c r="D75" s="2"/>
      <c r="E75" s="2"/>
      <c r="F75" s="2"/>
      <c r="G75" s="2"/>
      <c r="H75" s="2"/>
      <c r="I75" s="14"/>
      <c r="J75" s="14"/>
      <c r="K75" s="2"/>
      <c r="L75" s="2"/>
      <c r="M75" s="1">
        <v>43921</v>
      </c>
      <c r="W75" s="5">
        <v>43943</v>
      </c>
      <c r="X75" s="2">
        <v>70</v>
      </c>
      <c r="Z75" s="5">
        <v>43943</v>
      </c>
      <c r="AA75">
        <v>18</v>
      </c>
      <c r="AB75">
        <f t="shared" si="4"/>
        <v>5</v>
      </c>
    </row>
    <row r="76" spans="3:28" x14ac:dyDescent="0.25">
      <c r="C76" s="2"/>
      <c r="D76" s="6" t="s">
        <v>24</v>
      </c>
      <c r="E76" s="2"/>
      <c r="F76" s="2"/>
      <c r="G76" s="2"/>
      <c r="H76" s="2"/>
      <c r="I76" s="14"/>
      <c r="J76" s="15"/>
      <c r="K76" s="2"/>
      <c r="L76" s="2"/>
      <c r="W76" s="5">
        <v>43944</v>
      </c>
      <c r="X76" s="2">
        <v>73</v>
      </c>
      <c r="Z76" s="5">
        <v>43944</v>
      </c>
      <c r="AA76">
        <v>18</v>
      </c>
      <c r="AB76">
        <f t="shared" si="4"/>
        <v>3</v>
      </c>
    </row>
    <row r="77" spans="3:28" x14ac:dyDescent="0.25">
      <c r="C77" s="2"/>
      <c r="D77" s="6" t="s">
        <v>25</v>
      </c>
      <c r="E77" s="2"/>
      <c r="F77" s="2"/>
      <c r="G77" s="2"/>
      <c r="H77" s="2"/>
      <c r="I77" s="14"/>
      <c r="J77" s="15"/>
      <c r="K77" s="2"/>
      <c r="L77" s="2"/>
      <c r="W77" s="1">
        <v>43945</v>
      </c>
      <c r="X77" s="2">
        <v>74</v>
      </c>
      <c r="Z77" s="1">
        <v>43945</v>
      </c>
      <c r="AA77">
        <v>18</v>
      </c>
      <c r="AB77">
        <f t="shared" si="4"/>
        <v>1</v>
      </c>
    </row>
    <row r="78" spans="3:28" x14ac:dyDescent="0.25">
      <c r="C78" s="2"/>
      <c r="D78" s="2"/>
      <c r="E78" s="2"/>
      <c r="F78" s="2"/>
      <c r="G78" s="2"/>
      <c r="H78" s="2"/>
      <c r="I78" s="14"/>
      <c r="J78" s="14"/>
      <c r="K78" s="2"/>
      <c r="L78" s="2"/>
    </row>
    <row r="79" spans="3:28" x14ac:dyDescent="0.25">
      <c r="C79" s="2"/>
      <c r="D79" s="2"/>
      <c r="E79" s="2"/>
      <c r="F79" s="2"/>
      <c r="G79" s="2"/>
      <c r="H79" s="2"/>
      <c r="I79" s="14"/>
      <c r="J79" s="14"/>
      <c r="K79" s="2"/>
      <c r="L79" s="2"/>
    </row>
    <row r="80" spans="3:28" x14ac:dyDescent="0.25">
      <c r="C80" s="2"/>
      <c r="D80" s="2"/>
      <c r="E80" s="2"/>
      <c r="F80" s="2"/>
      <c r="G80" s="2"/>
      <c r="H80" s="2"/>
      <c r="I80" s="14"/>
      <c r="J80" s="14"/>
      <c r="K80" s="2"/>
      <c r="L80" s="2"/>
    </row>
    <row r="81" spans="3:13" x14ac:dyDescent="0.25">
      <c r="C81" s="2"/>
      <c r="D81" s="2"/>
      <c r="E81" s="2"/>
      <c r="F81" s="2"/>
      <c r="G81" s="2"/>
      <c r="H81" s="2"/>
      <c r="I81" s="14"/>
      <c r="J81" s="14"/>
      <c r="K81" s="2"/>
      <c r="L81" s="2"/>
    </row>
    <row r="82" spans="3:13" x14ac:dyDescent="0.25">
      <c r="C82" s="2"/>
      <c r="D82" s="2"/>
      <c r="E82" s="2"/>
      <c r="F82" s="2"/>
      <c r="G82" s="2"/>
      <c r="H82" s="2"/>
      <c r="I82" s="14"/>
      <c r="J82" s="14"/>
      <c r="K82" s="2"/>
      <c r="L82" s="2"/>
    </row>
    <row r="83" spans="3:13" x14ac:dyDescent="0.25">
      <c r="C83" s="2"/>
      <c r="D83" s="2"/>
      <c r="E83" s="2"/>
      <c r="F83" s="2"/>
      <c r="G83" s="2"/>
      <c r="H83" s="2"/>
      <c r="I83" s="14"/>
      <c r="J83" s="14"/>
      <c r="K83" s="2"/>
      <c r="L83" s="2"/>
      <c r="M83" s="1">
        <v>43922</v>
      </c>
    </row>
    <row r="84" spans="3:13" x14ac:dyDescent="0.25">
      <c r="C84" s="2"/>
      <c r="D84" s="2"/>
      <c r="E84" s="2"/>
      <c r="F84" s="2"/>
      <c r="G84" s="2"/>
      <c r="H84" s="2"/>
      <c r="I84" s="14"/>
      <c r="J84" s="14"/>
      <c r="K84" s="2"/>
      <c r="L84" s="2"/>
    </row>
    <row r="85" spans="3:13" x14ac:dyDescent="0.25">
      <c r="C85" s="2"/>
      <c r="D85" s="2"/>
      <c r="E85" s="2"/>
      <c r="F85" s="2"/>
      <c r="G85" s="2"/>
      <c r="H85" s="2"/>
      <c r="I85" s="14"/>
      <c r="J85" s="14"/>
      <c r="K85" s="2"/>
      <c r="L85" s="2"/>
    </row>
    <row r="86" spans="3:13" x14ac:dyDescent="0.25">
      <c r="C86" s="2"/>
      <c r="D86" s="2"/>
      <c r="E86" s="2"/>
      <c r="F86" s="2"/>
      <c r="G86" s="2"/>
      <c r="H86" s="2"/>
      <c r="I86" s="14"/>
      <c r="J86" s="14"/>
      <c r="K86" s="2"/>
      <c r="L86" s="2"/>
    </row>
    <row r="87" spans="3:13" x14ac:dyDescent="0.25">
      <c r="C87" s="2"/>
      <c r="D87" s="2"/>
      <c r="E87" s="2"/>
      <c r="F87" s="2"/>
      <c r="G87" s="2"/>
      <c r="H87" s="2"/>
      <c r="I87" s="14"/>
      <c r="J87" s="14"/>
      <c r="K87" s="2"/>
      <c r="L87" s="2"/>
    </row>
    <row r="88" spans="3:13" x14ac:dyDescent="0.25">
      <c r="C88" s="2"/>
      <c r="D88" s="2"/>
      <c r="E88" s="2"/>
      <c r="F88" s="2"/>
      <c r="G88" s="2"/>
      <c r="H88" s="2"/>
      <c r="I88" s="14"/>
      <c r="J88" s="14"/>
      <c r="K88" s="2"/>
      <c r="L88" s="2"/>
    </row>
    <row r="89" spans="3:13" x14ac:dyDescent="0.25">
      <c r="C89" s="2"/>
      <c r="D89" s="2"/>
      <c r="E89" s="2"/>
      <c r="F89" s="2"/>
      <c r="G89" s="2"/>
      <c r="H89" s="2"/>
      <c r="I89" s="14"/>
      <c r="J89" s="14"/>
      <c r="K89" s="2"/>
      <c r="L89" s="2"/>
    </row>
    <row r="90" spans="3:13" x14ac:dyDescent="0.25">
      <c r="C90" s="2"/>
      <c r="D90" s="2"/>
      <c r="E90" s="2"/>
      <c r="F90" s="2"/>
      <c r="G90" s="2"/>
      <c r="H90" s="2"/>
      <c r="I90" s="14"/>
      <c r="J90" s="14"/>
      <c r="K90" s="2"/>
      <c r="L90" s="2"/>
    </row>
    <row r="91" spans="3:13" x14ac:dyDescent="0.25">
      <c r="C91" s="2"/>
      <c r="D91" s="2"/>
      <c r="E91" s="2"/>
      <c r="F91" s="2"/>
      <c r="G91" s="2"/>
      <c r="H91" s="2"/>
      <c r="I91" s="14"/>
      <c r="J91" s="14"/>
      <c r="K91" s="2"/>
      <c r="L91" s="2"/>
      <c r="M91" s="1">
        <v>43923</v>
      </c>
    </row>
    <row r="92" spans="3:13" x14ac:dyDescent="0.25">
      <c r="C92" s="2"/>
      <c r="D92" s="2"/>
      <c r="E92" s="2"/>
      <c r="F92" s="2"/>
      <c r="G92" s="2"/>
      <c r="H92" s="2"/>
      <c r="I92" s="14"/>
      <c r="J92" s="14"/>
      <c r="K92" s="2"/>
      <c r="L92" s="2"/>
    </row>
    <row r="93" spans="3:13" x14ac:dyDescent="0.25">
      <c r="C93" s="2"/>
      <c r="D93" s="2"/>
      <c r="E93" s="2"/>
      <c r="F93" s="2"/>
      <c r="G93" s="2"/>
      <c r="H93" s="2"/>
      <c r="I93" s="14"/>
      <c r="J93" s="14"/>
      <c r="K93" s="2"/>
      <c r="L93" s="2"/>
    </row>
    <row r="94" spans="3:13" x14ac:dyDescent="0.25">
      <c r="C94" s="2"/>
      <c r="D94" s="2"/>
      <c r="E94" s="2"/>
      <c r="F94" s="2"/>
      <c r="G94" s="2"/>
      <c r="H94" s="2"/>
      <c r="I94" s="14"/>
      <c r="J94" s="14"/>
      <c r="K94" s="2"/>
      <c r="L94" s="2"/>
    </row>
    <row r="95" spans="3:13" x14ac:dyDescent="0.25">
      <c r="C95" s="2"/>
      <c r="D95" s="2"/>
      <c r="E95" s="2"/>
      <c r="F95" s="2"/>
      <c r="G95" s="2"/>
      <c r="H95" s="2"/>
      <c r="I95" s="14"/>
      <c r="J95" s="14"/>
      <c r="K95" s="2"/>
      <c r="L95" s="2"/>
    </row>
    <row r="96" spans="3:13" x14ac:dyDescent="0.25">
      <c r="C96" s="2"/>
      <c r="D96" s="2"/>
      <c r="E96" s="2"/>
      <c r="F96" s="2"/>
      <c r="G96" s="2"/>
      <c r="H96" s="2"/>
      <c r="I96" s="14"/>
      <c r="J96" s="14"/>
      <c r="K96" s="2"/>
      <c r="L96" s="2"/>
    </row>
    <row r="97" spans="3:13" x14ac:dyDescent="0.25">
      <c r="C97" s="2"/>
      <c r="D97" s="2"/>
      <c r="E97" s="2"/>
      <c r="F97" s="2"/>
      <c r="G97" s="2"/>
      <c r="H97" s="2"/>
      <c r="I97" s="14"/>
      <c r="J97" s="14"/>
      <c r="K97" s="2"/>
      <c r="L97" s="2"/>
    </row>
    <row r="98" spans="3:13" x14ac:dyDescent="0.25">
      <c r="C98" s="2"/>
      <c r="D98" s="2"/>
      <c r="E98" s="2"/>
      <c r="F98" s="2"/>
      <c r="G98" s="2"/>
      <c r="H98" s="2"/>
      <c r="I98" s="14"/>
      <c r="J98" s="14"/>
      <c r="K98" s="2"/>
      <c r="L98" s="2"/>
    </row>
    <row r="99" spans="3:13" x14ac:dyDescent="0.25">
      <c r="C99" s="2"/>
      <c r="D99" s="2"/>
      <c r="E99" s="2"/>
      <c r="F99" s="2"/>
      <c r="G99" s="2"/>
      <c r="H99" s="2"/>
      <c r="I99" s="14"/>
      <c r="J99" s="14"/>
      <c r="K99" s="2"/>
      <c r="L99" s="2"/>
      <c r="M99" s="1">
        <v>43924</v>
      </c>
    </row>
    <row r="100" spans="3:13" x14ac:dyDescent="0.25">
      <c r="C100" s="2"/>
      <c r="D100" s="2"/>
      <c r="E100" s="2"/>
      <c r="F100" s="2"/>
      <c r="G100" s="2"/>
      <c r="H100" s="2"/>
      <c r="I100" s="14"/>
      <c r="J100" s="14"/>
      <c r="K100" s="2"/>
      <c r="L100" s="2"/>
    </row>
    <row r="101" spans="3:13" x14ac:dyDescent="0.25">
      <c r="C101" s="2"/>
      <c r="D101" s="2"/>
      <c r="E101" s="2"/>
      <c r="F101" s="2"/>
      <c r="G101" s="2"/>
      <c r="H101" s="2"/>
      <c r="I101" s="14"/>
      <c r="J101" s="14"/>
      <c r="K101" s="2"/>
      <c r="L101" s="2"/>
    </row>
    <row r="102" spans="3:13" x14ac:dyDescent="0.25">
      <c r="C102" s="2"/>
      <c r="D102" s="2"/>
      <c r="E102" s="2"/>
      <c r="F102" s="2"/>
      <c r="G102" s="2"/>
      <c r="H102" s="2"/>
      <c r="I102" s="14"/>
      <c r="J102" s="14"/>
      <c r="K102" s="2"/>
      <c r="L102" s="2"/>
    </row>
    <row r="103" spans="3:13" x14ac:dyDescent="0.25">
      <c r="C103" s="2"/>
      <c r="D103" s="2"/>
      <c r="E103" s="2"/>
      <c r="F103" s="2"/>
      <c r="G103" s="2"/>
      <c r="H103" s="2"/>
      <c r="I103" s="14"/>
      <c r="J103" s="14"/>
      <c r="K103" s="2"/>
      <c r="L103" s="2"/>
    </row>
    <row r="104" spans="3:13" x14ac:dyDescent="0.25">
      <c r="C104" s="2"/>
      <c r="D104" s="2"/>
      <c r="E104" s="2"/>
      <c r="F104" s="2"/>
      <c r="G104" s="2"/>
      <c r="H104" s="2"/>
      <c r="I104" s="14"/>
      <c r="J104" s="14"/>
      <c r="K104" s="2"/>
      <c r="L104" s="2"/>
    </row>
    <row r="105" spans="3:13" x14ac:dyDescent="0.25">
      <c r="C105" s="2"/>
      <c r="D105" s="2"/>
      <c r="E105" s="2"/>
      <c r="F105" s="2"/>
      <c r="G105" s="2"/>
      <c r="H105" s="2"/>
      <c r="I105" s="14"/>
      <c r="J105" s="14"/>
      <c r="K105" s="2"/>
      <c r="L105" s="2"/>
    </row>
    <row r="106" spans="3:13" x14ac:dyDescent="0.25"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3:13" x14ac:dyDescent="0.25"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3:13" x14ac:dyDescent="0.25"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3:13" x14ac:dyDescent="0.25"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3:13" x14ac:dyDescent="0.25"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3:13" x14ac:dyDescent="0.25"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3:13" x14ac:dyDescent="0.25"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3:13" x14ac:dyDescent="0.25">
      <c r="M113" s="1">
        <v>43927</v>
      </c>
    </row>
    <row r="132" spans="13:13" x14ac:dyDescent="0.25">
      <c r="M132" s="1">
        <v>43929</v>
      </c>
    </row>
    <row r="140" spans="13:13" x14ac:dyDescent="0.25">
      <c r="M140" s="1">
        <v>43930</v>
      </c>
    </row>
    <row r="149" spans="13:13" x14ac:dyDescent="0.25">
      <c r="M149" s="1">
        <v>43931</v>
      </c>
    </row>
    <row r="158" spans="13:13" x14ac:dyDescent="0.25">
      <c r="M158" s="1">
        <v>43932</v>
      </c>
    </row>
    <row r="166" spans="13:13" x14ac:dyDescent="0.25">
      <c r="M166" s="1">
        <v>43933</v>
      </c>
    </row>
    <row r="174" spans="13:13" x14ac:dyDescent="0.25">
      <c r="M174" s="1">
        <v>43935</v>
      </c>
    </row>
    <row r="183" spans="13:13" x14ac:dyDescent="0.25">
      <c r="M183" s="1">
        <v>43936</v>
      </c>
    </row>
    <row r="193" spans="13:13" x14ac:dyDescent="0.25">
      <c r="M193" s="1">
        <v>43937</v>
      </c>
    </row>
    <row r="201" spans="13:13" x14ac:dyDescent="0.25">
      <c r="M201" s="1">
        <v>43938</v>
      </c>
    </row>
    <row r="211" spans="13:13" x14ac:dyDescent="0.25">
      <c r="M211" s="1">
        <v>43939</v>
      </c>
    </row>
    <row r="222" spans="13:13" x14ac:dyDescent="0.25">
      <c r="M222" s="1">
        <v>43941</v>
      </c>
    </row>
    <row r="230" spans="13:14" x14ac:dyDescent="0.25">
      <c r="M230" s="1">
        <v>43942</v>
      </c>
    </row>
    <row r="238" spans="13:14" x14ac:dyDescent="0.25">
      <c r="N238" s="19" t="s">
        <v>28</v>
      </c>
    </row>
    <row r="240" spans="13:14" x14ac:dyDescent="0.25">
      <c r="M240" s="1">
        <v>43943</v>
      </c>
    </row>
    <row r="246" spans="13:13" x14ac:dyDescent="0.25">
      <c r="M246" s="1">
        <v>43944</v>
      </c>
    </row>
    <row r="253" spans="13:13" x14ac:dyDescent="0.25">
      <c r="M253" s="1">
        <v>43945</v>
      </c>
    </row>
  </sheetData>
  <hyperlinks>
    <hyperlink ref="G3" r:id="rId1" xr:uid="{DB143296-3889-4BB4-9A6B-4A1A027B9508}"/>
  </hyperlinks>
  <pageMargins left="0.25" right="0.25" top="0.75" bottom="0.75" header="0.3" footer="0.3"/>
  <pageSetup paperSize="9" scale="42" fitToWidth="2" orientation="landscape" horizontalDpi="200" verticalDpi="200" r:id="rId2"/>
  <ignoredErrors>
    <ignoredError sqref="I6:I25 I39:I63" formula="1"/>
  </ignoredError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B2C96A-451B-48C9-A6A2-818AD10250CE}">
  <dimension ref="C2:N75"/>
  <sheetViews>
    <sheetView topLeftCell="A25" workbookViewId="0">
      <selection activeCell="A61" sqref="A1:XFD1048576"/>
    </sheetView>
  </sheetViews>
  <sheetFormatPr baseColWidth="10" defaultRowHeight="15" x14ac:dyDescent="0.25"/>
  <cols>
    <col min="3" max="13" width="15.7109375" customWidth="1"/>
  </cols>
  <sheetData>
    <row r="2" spans="3:13" ht="15.75" x14ac:dyDescent="0.25">
      <c r="C2" s="8" t="s">
        <v>0</v>
      </c>
      <c r="D2" s="6"/>
      <c r="E2" s="2"/>
      <c r="F2" s="2"/>
      <c r="G2" s="6" t="s">
        <v>21</v>
      </c>
      <c r="H2" s="6"/>
      <c r="I2" s="6"/>
      <c r="J2" s="16"/>
      <c r="L2" s="7" t="s">
        <v>11</v>
      </c>
      <c r="M2" s="11">
        <v>43936</v>
      </c>
    </row>
    <row r="3" spans="3:13" x14ac:dyDescent="0.25">
      <c r="C3" t="s">
        <v>14</v>
      </c>
      <c r="E3" s="2"/>
      <c r="F3" s="9">
        <v>550000</v>
      </c>
      <c r="G3" s="17" t="s">
        <v>22</v>
      </c>
      <c r="H3" s="17"/>
      <c r="I3" s="17"/>
      <c r="J3" s="9"/>
      <c r="K3" s="2"/>
      <c r="L3" s="2"/>
      <c r="M3" s="3" t="s">
        <v>10</v>
      </c>
    </row>
    <row r="4" spans="3:13" x14ac:dyDescent="0.25">
      <c r="E4" s="2"/>
      <c r="F4" s="9"/>
      <c r="G4" s="12" t="s">
        <v>1</v>
      </c>
      <c r="H4" s="12" t="s">
        <v>26</v>
      </c>
      <c r="I4" s="12"/>
      <c r="J4" s="3" t="s">
        <v>15</v>
      </c>
      <c r="K4" s="3" t="s">
        <v>18</v>
      </c>
      <c r="L4" s="3" t="s">
        <v>19</v>
      </c>
      <c r="M4" s="3" t="s">
        <v>16</v>
      </c>
    </row>
    <row r="5" spans="3:13" x14ac:dyDescent="0.25">
      <c r="C5" s="2"/>
      <c r="D5" s="13" t="s">
        <v>1</v>
      </c>
      <c r="E5" s="13" t="s">
        <v>2</v>
      </c>
      <c r="F5" s="13" t="s">
        <v>3</v>
      </c>
      <c r="G5" s="3" t="s">
        <v>12</v>
      </c>
      <c r="H5" s="3" t="s">
        <v>27</v>
      </c>
      <c r="I5" s="3"/>
      <c r="J5" s="3" t="s">
        <v>17</v>
      </c>
      <c r="K5" s="3" t="s">
        <v>17</v>
      </c>
      <c r="L5" s="3" t="s">
        <v>17</v>
      </c>
      <c r="M5" s="3" t="s">
        <v>20</v>
      </c>
    </row>
    <row r="6" spans="3:13" x14ac:dyDescent="0.25">
      <c r="C6" s="5">
        <v>43888</v>
      </c>
      <c r="D6" s="2">
        <v>0</v>
      </c>
      <c r="E6" s="2">
        <v>0</v>
      </c>
      <c r="F6" s="2">
        <v>0</v>
      </c>
      <c r="G6" s="2">
        <f>D6-E6</f>
        <v>0</v>
      </c>
      <c r="H6" s="2"/>
      <c r="I6" s="2"/>
      <c r="J6" s="14">
        <f>D6/550000</f>
        <v>0</v>
      </c>
      <c r="K6" s="14">
        <f t="shared" ref="K6:K17" si="0">G6/550000</f>
        <v>0</v>
      </c>
      <c r="L6" s="15">
        <f>F6/550000</f>
        <v>0</v>
      </c>
      <c r="M6" s="2">
        <v>0</v>
      </c>
    </row>
    <row r="7" spans="3:13" x14ac:dyDescent="0.25">
      <c r="C7" s="5">
        <v>43889</v>
      </c>
      <c r="D7" s="2">
        <v>0</v>
      </c>
      <c r="E7" s="2">
        <v>0</v>
      </c>
      <c r="F7" s="2">
        <v>0</v>
      </c>
      <c r="G7" s="2">
        <f t="shared" ref="G7:G55" si="1">D7-E7</f>
        <v>0</v>
      </c>
      <c r="H7" s="2"/>
      <c r="I7" s="2"/>
      <c r="J7" s="14">
        <f t="shared" ref="J7:K55" si="2">D7/550000</f>
        <v>0</v>
      </c>
      <c r="K7" s="14">
        <f t="shared" si="0"/>
        <v>0</v>
      </c>
      <c r="L7" s="15">
        <f t="shared" ref="L7:L55" si="3">F7/550000</f>
        <v>0</v>
      </c>
      <c r="M7" s="2">
        <v>0</v>
      </c>
    </row>
    <row r="8" spans="3:13" x14ac:dyDescent="0.25">
      <c r="C8" s="5">
        <v>43890</v>
      </c>
      <c r="D8" s="2">
        <v>0</v>
      </c>
      <c r="E8" s="2">
        <v>0</v>
      </c>
      <c r="F8" s="2">
        <v>0</v>
      </c>
      <c r="G8" s="2">
        <f t="shared" si="1"/>
        <v>0</v>
      </c>
      <c r="H8" s="2"/>
      <c r="I8" s="2"/>
      <c r="J8" s="14">
        <f t="shared" si="2"/>
        <v>0</v>
      </c>
      <c r="K8" s="14">
        <f t="shared" si="0"/>
        <v>0</v>
      </c>
      <c r="L8" s="15">
        <f t="shared" si="3"/>
        <v>0</v>
      </c>
      <c r="M8" s="2">
        <v>0</v>
      </c>
    </row>
    <row r="9" spans="3:13" x14ac:dyDescent="0.25">
      <c r="C9" s="5">
        <v>43891</v>
      </c>
      <c r="D9" s="2">
        <v>0</v>
      </c>
      <c r="E9" s="2">
        <v>0</v>
      </c>
      <c r="F9" s="2">
        <v>0</v>
      </c>
      <c r="G9" s="2">
        <f t="shared" si="1"/>
        <v>0</v>
      </c>
      <c r="H9" s="2"/>
      <c r="I9" s="2"/>
      <c r="J9" s="14">
        <f t="shared" si="2"/>
        <v>0</v>
      </c>
      <c r="K9" s="14">
        <f t="shared" si="0"/>
        <v>0</v>
      </c>
      <c r="L9" s="15">
        <f t="shared" si="3"/>
        <v>0</v>
      </c>
      <c r="M9" s="2">
        <v>0</v>
      </c>
    </row>
    <row r="10" spans="3:13" x14ac:dyDescent="0.25">
      <c r="C10" s="5">
        <v>43892</v>
      </c>
      <c r="D10" s="2">
        <v>0</v>
      </c>
      <c r="E10" s="2">
        <v>0</v>
      </c>
      <c r="F10" s="2">
        <v>0</v>
      </c>
      <c r="G10" s="2">
        <f t="shared" si="1"/>
        <v>0</v>
      </c>
      <c r="H10" s="2"/>
      <c r="I10" s="2"/>
      <c r="J10" s="14">
        <f t="shared" si="2"/>
        <v>0</v>
      </c>
      <c r="K10" s="14">
        <f t="shared" si="0"/>
        <v>0</v>
      </c>
      <c r="L10" s="15">
        <f t="shared" si="3"/>
        <v>0</v>
      </c>
      <c r="M10" s="2">
        <v>0</v>
      </c>
    </row>
    <row r="11" spans="3:13" x14ac:dyDescent="0.25">
      <c r="C11" s="5">
        <v>43893</v>
      </c>
      <c r="D11" s="2">
        <v>13</v>
      </c>
      <c r="E11" s="2">
        <v>0</v>
      </c>
      <c r="F11" s="2">
        <v>0</v>
      </c>
      <c r="G11" s="2">
        <f t="shared" si="1"/>
        <v>13</v>
      </c>
      <c r="H11" s="2">
        <f>G11*2</f>
        <v>26</v>
      </c>
      <c r="I11" s="2"/>
      <c r="J11" s="14">
        <f t="shared" si="2"/>
        <v>2.3636363636363637E-5</v>
      </c>
      <c r="K11" s="14">
        <f t="shared" si="0"/>
        <v>2.3636363636363637E-5</v>
      </c>
      <c r="L11" s="15">
        <f t="shared" si="3"/>
        <v>0</v>
      </c>
      <c r="M11" s="2">
        <v>5</v>
      </c>
    </row>
    <row r="12" spans="3:13" x14ac:dyDescent="0.25">
      <c r="C12" s="5">
        <v>43894</v>
      </c>
      <c r="D12" s="2">
        <v>13</v>
      </c>
      <c r="E12" s="2">
        <v>0</v>
      </c>
      <c r="F12" s="2">
        <v>0</v>
      </c>
      <c r="G12" s="2">
        <f t="shared" si="1"/>
        <v>13</v>
      </c>
      <c r="H12" s="2">
        <f t="shared" ref="H12:H71" si="4">G12*2</f>
        <v>26</v>
      </c>
      <c r="I12" s="2"/>
      <c r="J12" s="14">
        <f t="shared" si="2"/>
        <v>2.3636363636363637E-5</v>
      </c>
      <c r="K12" s="14">
        <f t="shared" si="0"/>
        <v>2.3636363636363637E-5</v>
      </c>
      <c r="L12" s="15">
        <f t="shared" si="3"/>
        <v>0</v>
      </c>
      <c r="M12" s="2">
        <v>5</v>
      </c>
    </row>
    <row r="13" spans="3:13" x14ac:dyDescent="0.25">
      <c r="C13" s="5">
        <v>43895</v>
      </c>
      <c r="D13" s="2">
        <v>33</v>
      </c>
      <c r="E13" s="2">
        <v>0</v>
      </c>
      <c r="F13" s="2">
        <v>0</v>
      </c>
      <c r="G13" s="2">
        <f t="shared" si="1"/>
        <v>33</v>
      </c>
      <c r="H13" s="2">
        <f t="shared" si="4"/>
        <v>66</v>
      </c>
      <c r="I13" s="2"/>
      <c r="J13" s="14">
        <f t="shared" si="2"/>
        <v>6.0000000000000002E-5</v>
      </c>
      <c r="K13" s="14">
        <f t="shared" si="0"/>
        <v>6.0000000000000002E-5</v>
      </c>
      <c r="L13" s="15">
        <f t="shared" si="3"/>
        <v>0</v>
      </c>
      <c r="M13" s="2">
        <v>10</v>
      </c>
    </row>
    <row r="14" spans="3:13" x14ac:dyDescent="0.25">
      <c r="C14" s="5">
        <v>43896</v>
      </c>
      <c r="D14" s="2">
        <v>49</v>
      </c>
      <c r="E14" s="2">
        <v>0</v>
      </c>
      <c r="F14" s="2">
        <v>0</v>
      </c>
      <c r="G14" s="2">
        <f t="shared" si="1"/>
        <v>49</v>
      </c>
      <c r="H14" s="2">
        <f t="shared" si="4"/>
        <v>98</v>
      </c>
      <c r="I14" s="2"/>
      <c r="J14" s="14">
        <f t="shared" si="2"/>
        <v>8.9090909090909094E-5</v>
      </c>
      <c r="K14" s="14">
        <f t="shared" si="0"/>
        <v>8.9090909090909094E-5</v>
      </c>
      <c r="L14" s="15">
        <f t="shared" si="3"/>
        <v>0</v>
      </c>
      <c r="M14" s="2">
        <v>12</v>
      </c>
    </row>
    <row r="15" spans="3:13" x14ac:dyDescent="0.25">
      <c r="C15" s="5">
        <v>43897</v>
      </c>
      <c r="D15" s="2">
        <v>55</v>
      </c>
      <c r="E15" s="2">
        <v>0</v>
      </c>
      <c r="F15" s="2">
        <v>0</v>
      </c>
      <c r="G15" s="2">
        <f t="shared" si="1"/>
        <v>55</v>
      </c>
      <c r="H15" s="2">
        <f t="shared" si="4"/>
        <v>110</v>
      </c>
      <c r="I15" s="2" t="s">
        <v>10</v>
      </c>
      <c r="J15" s="14">
        <f t="shared" si="2"/>
        <v>1E-4</v>
      </c>
      <c r="K15" s="14">
        <f t="shared" si="0"/>
        <v>1E-4</v>
      </c>
      <c r="L15" s="15">
        <f t="shared" si="3"/>
        <v>0</v>
      </c>
      <c r="M15" s="2">
        <v>15</v>
      </c>
    </row>
    <row r="16" spans="3:13" x14ac:dyDescent="0.25">
      <c r="C16" s="5">
        <v>43898</v>
      </c>
      <c r="D16" s="2">
        <v>57</v>
      </c>
      <c r="E16" s="2">
        <v>0</v>
      </c>
      <c r="F16" s="2">
        <v>0</v>
      </c>
      <c r="G16" s="2">
        <f t="shared" si="1"/>
        <v>57</v>
      </c>
      <c r="H16" s="2">
        <f t="shared" si="4"/>
        <v>114</v>
      </c>
      <c r="I16" s="2"/>
      <c r="J16" s="14">
        <f t="shared" si="2"/>
        <v>1.0363636363636364E-4</v>
      </c>
      <c r="K16" s="14">
        <f t="shared" si="0"/>
        <v>1.0363636363636364E-4</v>
      </c>
      <c r="L16" s="15">
        <f t="shared" si="3"/>
        <v>0</v>
      </c>
      <c r="M16" s="2">
        <v>20</v>
      </c>
    </row>
    <row r="17" spans="3:13" x14ac:dyDescent="0.25">
      <c r="C17" s="5">
        <v>43899</v>
      </c>
      <c r="D17" s="2">
        <v>58</v>
      </c>
      <c r="E17" s="2">
        <v>0</v>
      </c>
      <c r="F17" s="2">
        <v>0</v>
      </c>
      <c r="G17" s="2">
        <f t="shared" si="1"/>
        <v>58</v>
      </c>
      <c r="H17" s="2">
        <f t="shared" si="4"/>
        <v>116</v>
      </c>
      <c r="I17" s="2"/>
      <c r="J17" s="14">
        <f t="shared" si="2"/>
        <v>1.0545454545454546E-4</v>
      </c>
      <c r="K17" s="14">
        <f t="shared" si="0"/>
        <v>1.0545454545454546E-4</v>
      </c>
      <c r="L17" s="15">
        <f t="shared" si="3"/>
        <v>0</v>
      </c>
      <c r="M17" s="2">
        <v>20</v>
      </c>
    </row>
    <row r="18" spans="3:13" x14ac:dyDescent="0.25">
      <c r="C18" s="5">
        <v>43900</v>
      </c>
      <c r="D18" s="2">
        <v>61</v>
      </c>
      <c r="E18" s="2">
        <v>6</v>
      </c>
      <c r="F18" s="2">
        <v>0</v>
      </c>
      <c r="G18" s="2">
        <f t="shared" si="1"/>
        <v>55</v>
      </c>
      <c r="H18" s="2">
        <f t="shared" si="4"/>
        <v>110</v>
      </c>
      <c r="I18" s="2"/>
      <c r="J18" s="14">
        <f t="shared" si="2"/>
        <v>1.1090909090909092E-4</v>
      </c>
      <c r="K18" s="14">
        <f t="shared" si="2"/>
        <v>1.0909090909090909E-5</v>
      </c>
      <c r="L18" s="15">
        <f t="shared" si="3"/>
        <v>0</v>
      </c>
      <c r="M18" s="2">
        <v>21</v>
      </c>
    </row>
    <row r="19" spans="3:13" x14ac:dyDescent="0.25">
      <c r="C19" s="5">
        <v>43901</v>
      </c>
      <c r="D19" s="2">
        <v>61</v>
      </c>
      <c r="E19" s="2">
        <v>6</v>
      </c>
      <c r="F19" s="2">
        <v>0</v>
      </c>
      <c r="G19" s="2">
        <f t="shared" si="1"/>
        <v>55</v>
      </c>
      <c r="H19" s="2">
        <f t="shared" si="4"/>
        <v>110</v>
      </c>
      <c r="I19" s="2"/>
      <c r="J19" s="14">
        <f t="shared" si="2"/>
        <v>1.1090909090909092E-4</v>
      </c>
      <c r="K19" s="14">
        <f t="shared" ref="K19:K25" si="5">G19/550000</f>
        <v>1E-4</v>
      </c>
      <c r="L19" s="15">
        <f t="shared" si="3"/>
        <v>0</v>
      </c>
      <c r="M19" s="2">
        <v>21</v>
      </c>
    </row>
    <row r="20" spans="3:13" x14ac:dyDescent="0.25">
      <c r="C20" s="5">
        <v>43902</v>
      </c>
      <c r="D20" s="2">
        <v>70</v>
      </c>
      <c r="E20" s="2">
        <v>6</v>
      </c>
      <c r="F20" s="2">
        <v>0</v>
      </c>
      <c r="G20" s="2">
        <f t="shared" si="1"/>
        <v>64</v>
      </c>
      <c r="H20" s="2">
        <f t="shared" si="4"/>
        <v>128</v>
      </c>
      <c r="I20" s="2"/>
      <c r="J20" s="14">
        <f t="shared" si="2"/>
        <v>1.2727272727272728E-4</v>
      </c>
      <c r="K20" s="14">
        <f t="shared" si="5"/>
        <v>1.1636363636363636E-4</v>
      </c>
      <c r="L20" s="15">
        <f t="shared" si="3"/>
        <v>0</v>
      </c>
      <c r="M20" s="2">
        <v>25</v>
      </c>
    </row>
    <row r="21" spans="3:13" x14ac:dyDescent="0.25">
      <c r="C21" s="5">
        <v>43903</v>
      </c>
      <c r="D21" s="2">
        <v>85</v>
      </c>
      <c r="E21" s="2">
        <v>27</v>
      </c>
      <c r="F21" s="2">
        <v>0</v>
      </c>
      <c r="G21" s="2">
        <f t="shared" si="1"/>
        <v>58</v>
      </c>
      <c r="H21" s="2">
        <f t="shared" si="4"/>
        <v>116</v>
      </c>
      <c r="I21" s="2"/>
      <c r="J21" s="14">
        <f t="shared" si="2"/>
        <v>1.5454545454545454E-4</v>
      </c>
      <c r="K21" s="14">
        <f t="shared" si="5"/>
        <v>1.0545454545454546E-4</v>
      </c>
      <c r="L21" s="15">
        <f t="shared" si="3"/>
        <v>0</v>
      </c>
      <c r="M21" s="2">
        <v>34</v>
      </c>
    </row>
    <row r="22" spans="3:13" x14ac:dyDescent="0.25">
      <c r="C22" s="5">
        <v>43904</v>
      </c>
      <c r="D22" s="2">
        <v>100</v>
      </c>
      <c r="E22" s="2">
        <v>28</v>
      </c>
      <c r="F22" s="2">
        <v>0</v>
      </c>
      <c r="G22" s="2">
        <f t="shared" si="1"/>
        <v>72</v>
      </c>
      <c r="H22" s="2">
        <f t="shared" si="4"/>
        <v>144</v>
      </c>
      <c r="I22" s="2"/>
      <c r="J22" s="14">
        <f t="shared" si="2"/>
        <v>1.8181818181818181E-4</v>
      </c>
      <c r="K22" s="14">
        <f t="shared" si="5"/>
        <v>1.309090909090909E-4</v>
      </c>
      <c r="L22" s="15">
        <f t="shared" si="3"/>
        <v>0</v>
      </c>
      <c r="M22" s="2">
        <v>40</v>
      </c>
    </row>
    <row r="23" spans="3:13" x14ac:dyDescent="0.25">
      <c r="C23" s="5">
        <v>43905</v>
      </c>
      <c r="D23" s="2">
        <v>155</v>
      </c>
      <c r="E23" s="2">
        <v>28</v>
      </c>
      <c r="F23" s="2">
        <v>0</v>
      </c>
      <c r="G23" s="2">
        <f t="shared" si="1"/>
        <v>127</v>
      </c>
      <c r="H23" s="2">
        <f t="shared" si="4"/>
        <v>254</v>
      </c>
      <c r="I23" s="2"/>
      <c r="J23" s="14">
        <f t="shared" si="2"/>
        <v>2.818181818181818E-4</v>
      </c>
      <c r="K23" s="14">
        <f t="shared" si="5"/>
        <v>2.3090909090909092E-4</v>
      </c>
      <c r="L23" s="15">
        <f t="shared" si="3"/>
        <v>0</v>
      </c>
      <c r="M23" s="2">
        <v>75</v>
      </c>
    </row>
    <row r="24" spans="3:13" x14ac:dyDescent="0.25">
      <c r="C24" s="5">
        <v>43906</v>
      </c>
      <c r="D24" s="2">
        <v>169</v>
      </c>
      <c r="E24" s="2">
        <v>33</v>
      </c>
      <c r="F24" s="2">
        <v>0</v>
      </c>
      <c r="G24" s="2">
        <f t="shared" si="1"/>
        <v>136</v>
      </c>
      <c r="H24" s="2">
        <f t="shared" si="4"/>
        <v>272</v>
      </c>
      <c r="I24" s="2"/>
      <c r="J24" s="14">
        <f t="shared" si="2"/>
        <v>3.0727272727272727E-4</v>
      </c>
      <c r="K24" s="14">
        <f t="shared" si="5"/>
        <v>2.4727272727272727E-4</v>
      </c>
      <c r="L24" s="15">
        <f t="shared" si="3"/>
        <v>0</v>
      </c>
      <c r="M24" s="2">
        <v>85</v>
      </c>
    </row>
    <row r="25" spans="3:13" x14ac:dyDescent="0.25">
      <c r="C25" s="5">
        <v>43907</v>
      </c>
      <c r="D25" s="2">
        <v>211</v>
      </c>
      <c r="E25" s="2">
        <v>33</v>
      </c>
      <c r="F25" s="2">
        <v>2</v>
      </c>
      <c r="G25" s="2">
        <f t="shared" si="1"/>
        <v>178</v>
      </c>
      <c r="H25" s="2">
        <f t="shared" si="4"/>
        <v>356</v>
      </c>
      <c r="I25" s="2"/>
      <c r="J25" s="14">
        <f t="shared" si="2"/>
        <v>3.8363636363636361E-4</v>
      </c>
      <c r="K25" s="14">
        <f t="shared" si="5"/>
        <v>3.2363636363636362E-4</v>
      </c>
      <c r="L25" s="15">
        <f t="shared" si="3"/>
        <v>3.6363636363636362E-6</v>
      </c>
      <c r="M25" s="2">
        <v>100</v>
      </c>
    </row>
    <row r="26" spans="3:13" x14ac:dyDescent="0.25">
      <c r="C26" s="5">
        <v>43908</v>
      </c>
      <c r="D26" s="2">
        <v>273</v>
      </c>
      <c r="E26" s="3" t="s">
        <v>4</v>
      </c>
      <c r="F26" s="2">
        <v>4</v>
      </c>
      <c r="G26" s="3" t="s">
        <v>13</v>
      </c>
      <c r="H26" s="3" t="s">
        <v>13</v>
      </c>
      <c r="I26" s="3"/>
      <c r="J26" s="14">
        <f t="shared" si="2"/>
        <v>4.9636363636363636E-4</v>
      </c>
      <c r="K26" s="3" t="s">
        <v>13</v>
      </c>
      <c r="L26" s="15">
        <f t="shared" si="3"/>
        <v>7.2727272727272723E-6</v>
      </c>
      <c r="M26" s="2">
        <v>130</v>
      </c>
    </row>
    <row r="27" spans="3:13" x14ac:dyDescent="0.25">
      <c r="C27" s="5">
        <v>43909</v>
      </c>
      <c r="D27" s="2">
        <v>334</v>
      </c>
      <c r="E27" s="3" t="s">
        <v>5</v>
      </c>
      <c r="F27" s="2">
        <v>4</v>
      </c>
      <c r="G27" s="3" t="s">
        <v>13</v>
      </c>
      <c r="H27" s="3" t="s">
        <v>13</v>
      </c>
      <c r="I27" s="3"/>
      <c r="J27" s="14">
        <f t="shared" si="2"/>
        <v>6.0727272727272724E-4</v>
      </c>
      <c r="K27" s="3" t="s">
        <v>13</v>
      </c>
      <c r="L27" s="15">
        <f t="shared" si="3"/>
        <v>7.2727272727272723E-6</v>
      </c>
      <c r="M27" s="2">
        <v>161</v>
      </c>
    </row>
    <row r="28" spans="3:13" x14ac:dyDescent="0.25">
      <c r="C28" s="5">
        <v>43910</v>
      </c>
      <c r="D28" s="2">
        <v>405</v>
      </c>
      <c r="E28" s="3" t="s">
        <v>8</v>
      </c>
      <c r="F28" s="2">
        <v>5</v>
      </c>
      <c r="G28" s="3" t="s">
        <v>13</v>
      </c>
      <c r="H28" s="3" t="s">
        <v>13</v>
      </c>
      <c r="I28" s="3"/>
      <c r="J28" s="14">
        <f t="shared" si="2"/>
        <v>7.3636363636363634E-4</v>
      </c>
      <c r="K28" s="3" t="s">
        <v>13</v>
      </c>
      <c r="L28" s="15">
        <f t="shared" si="3"/>
        <v>9.090909090909091E-6</v>
      </c>
      <c r="M28" s="2">
        <v>192</v>
      </c>
    </row>
    <row r="29" spans="3:13" x14ac:dyDescent="0.25">
      <c r="C29" s="5">
        <v>43911</v>
      </c>
      <c r="D29" s="2">
        <v>443</v>
      </c>
      <c r="E29" s="3" t="s">
        <v>8</v>
      </c>
      <c r="F29" s="2">
        <v>5</v>
      </c>
      <c r="G29" s="3" t="s">
        <v>13</v>
      </c>
      <c r="H29" s="3" t="s">
        <v>13</v>
      </c>
      <c r="I29" s="3"/>
      <c r="J29" s="14">
        <f t="shared" si="2"/>
        <v>8.0545454545454551E-4</v>
      </c>
      <c r="K29" s="3" t="s">
        <v>13</v>
      </c>
      <c r="L29" s="15">
        <f t="shared" si="3"/>
        <v>9.090909090909091E-6</v>
      </c>
      <c r="M29" s="2">
        <v>209</v>
      </c>
    </row>
    <row r="30" spans="3:13" x14ac:dyDescent="0.25">
      <c r="C30" s="5">
        <v>43912</v>
      </c>
      <c r="D30" s="2">
        <v>516</v>
      </c>
      <c r="E30" s="3" t="s">
        <v>8</v>
      </c>
      <c r="F30" s="2">
        <v>5</v>
      </c>
      <c r="G30" s="3" t="s">
        <v>13</v>
      </c>
      <c r="H30" s="3" t="s">
        <v>13</v>
      </c>
      <c r="I30" s="3"/>
      <c r="J30" s="14">
        <f t="shared" si="2"/>
        <v>9.3818181818181815E-4</v>
      </c>
      <c r="K30" s="3" t="s">
        <v>13</v>
      </c>
      <c r="L30" s="15">
        <f t="shared" si="3"/>
        <v>9.090909090909091E-6</v>
      </c>
      <c r="M30" s="2">
        <v>246</v>
      </c>
    </row>
    <row r="31" spans="3:13" x14ac:dyDescent="0.25">
      <c r="C31" s="5">
        <v>43913</v>
      </c>
      <c r="D31" s="2">
        <v>530</v>
      </c>
      <c r="E31" s="3" t="s">
        <v>8</v>
      </c>
      <c r="F31" s="2">
        <v>6</v>
      </c>
      <c r="G31" s="3" t="s">
        <v>13</v>
      </c>
      <c r="H31" s="3" t="s">
        <v>13</v>
      </c>
      <c r="I31" s="3"/>
      <c r="J31" s="14">
        <f t="shared" si="2"/>
        <v>9.6363636363636367E-4</v>
      </c>
      <c r="K31" s="3" t="s">
        <v>13</v>
      </c>
      <c r="L31" s="15">
        <f t="shared" si="3"/>
        <v>1.0909090909090909E-5</v>
      </c>
      <c r="M31" s="2">
        <v>249</v>
      </c>
    </row>
    <row r="32" spans="3:13" x14ac:dyDescent="0.25">
      <c r="C32" s="5">
        <v>43914</v>
      </c>
      <c r="D32" s="2">
        <v>540</v>
      </c>
      <c r="E32" s="3" t="s">
        <v>8</v>
      </c>
      <c r="F32" s="2">
        <v>7</v>
      </c>
      <c r="G32" s="3" t="s">
        <v>13</v>
      </c>
      <c r="H32" s="3" t="s">
        <v>13</v>
      </c>
      <c r="I32" s="3"/>
      <c r="J32" s="14">
        <f t="shared" si="2"/>
        <v>9.8181818181818179E-4</v>
      </c>
      <c r="K32" s="3" t="s">
        <v>13</v>
      </c>
      <c r="L32" s="15">
        <f t="shared" si="3"/>
        <v>1.2727272727272727E-5</v>
      </c>
      <c r="M32" s="2">
        <v>261</v>
      </c>
    </row>
    <row r="33" spans="3:13" x14ac:dyDescent="0.25">
      <c r="C33" s="5">
        <v>43915</v>
      </c>
      <c r="D33" s="2">
        <v>618</v>
      </c>
      <c r="E33" s="3" t="s">
        <v>8</v>
      </c>
      <c r="F33" s="2">
        <v>8</v>
      </c>
      <c r="G33" s="3" t="s">
        <v>13</v>
      </c>
      <c r="H33" s="3" t="s">
        <v>13</v>
      </c>
      <c r="I33" s="3"/>
      <c r="J33" s="14">
        <f t="shared" si="2"/>
        <v>1.1236363636363635E-3</v>
      </c>
      <c r="K33" s="3" t="s">
        <v>13</v>
      </c>
      <c r="L33" s="15">
        <f t="shared" si="3"/>
        <v>1.4545454545454545E-5</v>
      </c>
      <c r="M33" s="2">
        <v>315</v>
      </c>
    </row>
    <row r="34" spans="3:13" x14ac:dyDescent="0.25">
      <c r="C34" s="5">
        <v>43916</v>
      </c>
      <c r="D34" s="2">
        <v>694</v>
      </c>
      <c r="E34" s="3" t="s">
        <v>8</v>
      </c>
      <c r="F34" s="2">
        <v>9</v>
      </c>
      <c r="G34" s="3" t="s">
        <v>13</v>
      </c>
      <c r="H34" s="3" t="s">
        <v>13</v>
      </c>
      <c r="I34" s="3"/>
      <c r="J34" s="14">
        <f t="shared" si="2"/>
        <v>1.2618181818181819E-3</v>
      </c>
      <c r="K34" s="3" t="s">
        <v>13</v>
      </c>
      <c r="L34" s="15">
        <f t="shared" si="3"/>
        <v>1.6363636363636363E-5</v>
      </c>
      <c r="M34" s="2">
        <v>354</v>
      </c>
    </row>
    <row r="35" spans="3:13" x14ac:dyDescent="0.25">
      <c r="C35" s="5">
        <v>43917</v>
      </c>
      <c r="D35" s="2">
        <v>746</v>
      </c>
      <c r="E35" s="3" t="s">
        <v>8</v>
      </c>
      <c r="F35" s="2">
        <v>14</v>
      </c>
      <c r="G35" s="3" t="s">
        <v>13</v>
      </c>
      <c r="H35" s="3" t="s">
        <v>13</v>
      </c>
      <c r="I35" s="3"/>
      <c r="J35" s="14">
        <f t="shared" si="2"/>
        <v>1.3563636363636365E-3</v>
      </c>
      <c r="K35" s="3" t="s">
        <v>13</v>
      </c>
      <c r="L35" s="15">
        <f t="shared" si="3"/>
        <v>2.5454545454545454E-5</v>
      </c>
      <c r="M35" s="2">
        <v>376</v>
      </c>
    </row>
    <row r="36" spans="3:13" x14ac:dyDescent="0.25">
      <c r="C36" s="5">
        <v>43918</v>
      </c>
      <c r="D36" s="2">
        <v>787</v>
      </c>
      <c r="E36" s="3" t="s">
        <v>8</v>
      </c>
      <c r="F36" s="2">
        <v>14</v>
      </c>
      <c r="G36" s="3" t="s">
        <v>13</v>
      </c>
      <c r="H36" s="3" t="s">
        <v>13</v>
      </c>
      <c r="I36" s="3"/>
      <c r="J36" s="14">
        <f t="shared" si="2"/>
        <v>1.430909090909091E-3</v>
      </c>
      <c r="K36" s="3" t="s">
        <v>13</v>
      </c>
      <c r="L36" s="15">
        <f t="shared" si="3"/>
        <v>2.5454545454545454E-5</v>
      </c>
      <c r="M36" s="2">
        <v>399</v>
      </c>
    </row>
    <row r="37" spans="3:13" x14ac:dyDescent="0.25">
      <c r="C37" s="5">
        <v>43919</v>
      </c>
      <c r="D37" s="2">
        <v>824</v>
      </c>
      <c r="E37" s="4" t="s">
        <v>6</v>
      </c>
      <c r="F37" s="2">
        <v>14</v>
      </c>
      <c r="G37" s="3" t="s">
        <v>13</v>
      </c>
      <c r="H37" s="3" t="s">
        <v>13</v>
      </c>
      <c r="I37" s="3"/>
      <c r="J37" s="14">
        <f t="shared" si="2"/>
        <v>1.4981818181818182E-3</v>
      </c>
      <c r="K37" s="3" t="s">
        <v>13</v>
      </c>
      <c r="L37" s="15">
        <f t="shared" si="3"/>
        <v>2.5454545454545454E-5</v>
      </c>
      <c r="M37" s="2">
        <v>407</v>
      </c>
    </row>
    <row r="38" spans="3:13" x14ac:dyDescent="0.25">
      <c r="C38" s="5">
        <v>43920</v>
      </c>
      <c r="D38" s="2">
        <v>863</v>
      </c>
      <c r="E38" s="2" t="s">
        <v>7</v>
      </c>
      <c r="F38" s="2">
        <v>14</v>
      </c>
      <c r="G38" s="3" t="s">
        <v>13</v>
      </c>
      <c r="H38" s="3" t="s">
        <v>13</v>
      </c>
      <c r="I38" s="3"/>
      <c r="J38" s="14">
        <f t="shared" si="2"/>
        <v>1.5690909090909091E-3</v>
      </c>
      <c r="K38" s="3" t="s">
        <v>13</v>
      </c>
      <c r="L38" s="15">
        <f t="shared" si="3"/>
        <v>2.5454545454545454E-5</v>
      </c>
      <c r="M38" s="2">
        <v>429</v>
      </c>
    </row>
    <row r="39" spans="3:13" x14ac:dyDescent="0.25">
      <c r="C39" s="5">
        <v>43921</v>
      </c>
      <c r="D39" s="2">
        <v>922</v>
      </c>
      <c r="E39" s="2">
        <v>322</v>
      </c>
      <c r="F39" s="2">
        <v>15</v>
      </c>
      <c r="G39" s="2">
        <f t="shared" si="1"/>
        <v>600</v>
      </c>
      <c r="H39" s="2">
        <f t="shared" si="4"/>
        <v>1200</v>
      </c>
      <c r="I39" s="2"/>
      <c r="J39" s="14">
        <f t="shared" si="2"/>
        <v>1.6763636363636364E-3</v>
      </c>
      <c r="K39" s="14">
        <f t="shared" ref="K39:K55" si="6">G39/550000</f>
        <v>1.090909090909091E-3</v>
      </c>
      <c r="L39" s="15">
        <f t="shared" si="3"/>
        <v>2.7272727272727273E-5</v>
      </c>
      <c r="M39" s="2">
        <v>463</v>
      </c>
    </row>
    <row r="40" spans="3:13" x14ac:dyDescent="0.25">
      <c r="C40" s="5">
        <v>43922</v>
      </c>
      <c r="D40" s="2">
        <v>980</v>
      </c>
      <c r="E40" s="2">
        <v>364</v>
      </c>
      <c r="F40" s="2">
        <v>16</v>
      </c>
      <c r="G40" s="2">
        <f t="shared" si="1"/>
        <v>616</v>
      </c>
      <c r="H40" s="2">
        <f t="shared" si="4"/>
        <v>1232</v>
      </c>
      <c r="I40" s="2"/>
      <c r="J40" s="14">
        <f t="shared" si="2"/>
        <v>1.7818181818181817E-3</v>
      </c>
      <c r="K40" s="14">
        <f t="shared" si="6"/>
        <v>1.1199999999999999E-3</v>
      </c>
      <c r="L40" s="15">
        <f t="shared" si="3"/>
        <v>2.9090909090909089E-5</v>
      </c>
      <c r="M40" s="2">
        <v>495</v>
      </c>
    </row>
    <row r="41" spans="3:13" x14ac:dyDescent="0.25">
      <c r="C41" s="5">
        <v>43923</v>
      </c>
      <c r="D41" s="2">
        <v>1081</v>
      </c>
      <c r="E41" s="2">
        <v>435</v>
      </c>
      <c r="F41" s="2">
        <v>21</v>
      </c>
      <c r="G41" s="2">
        <f t="shared" si="1"/>
        <v>646</v>
      </c>
      <c r="H41" s="2">
        <f t="shared" si="4"/>
        <v>1292</v>
      </c>
      <c r="I41" s="2"/>
      <c r="J41" s="14">
        <f t="shared" si="2"/>
        <v>1.9654545454545454E-3</v>
      </c>
      <c r="K41" s="14">
        <f t="shared" si="6"/>
        <v>1.1745454545454546E-3</v>
      </c>
      <c r="L41" s="15">
        <f t="shared" si="3"/>
        <v>3.818181818181818E-5</v>
      </c>
      <c r="M41" s="2">
        <v>555</v>
      </c>
    </row>
    <row r="42" spans="3:13" x14ac:dyDescent="0.25">
      <c r="C42" s="5">
        <v>43924</v>
      </c>
      <c r="D42" s="2">
        <v>1155</v>
      </c>
      <c r="E42" s="2">
        <v>494</v>
      </c>
      <c r="F42" s="2">
        <v>27</v>
      </c>
      <c r="G42" s="2">
        <f t="shared" si="1"/>
        <v>661</v>
      </c>
      <c r="H42" s="2">
        <f t="shared" si="4"/>
        <v>1322</v>
      </c>
      <c r="I42" s="2"/>
      <c r="J42" s="14">
        <f t="shared" si="2"/>
        <v>2.0999999999999999E-3</v>
      </c>
      <c r="K42" s="14">
        <f t="shared" si="6"/>
        <v>1.2018181818181817E-3</v>
      </c>
      <c r="L42" s="15">
        <f t="shared" si="3"/>
        <v>4.9090909090909091E-5</v>
      </c>
      <c r="M42" s="2">
        <v>602</v>
      </c>
    </row>
    <row r="43" spans="3:13" x14ac:dyDescent="0.25">
      <c r="C43" s="5">
        <v>43925</v>
      </c>
      <c r="D43" s="2">
        <v>1213</v>
      </c>
      <c r="E43" s="2">
        <v>560</v>
      </c>
      <c r="F43" s="2">
        <v>27</v>
      </c>
      <c r="G43" s="2">
        <f t="shared" si="1"/>
        <v>653</v>
      </c>
      <c r="H43" s="2">
        <f t="shared" si="4"/>
        <v>1306</v>
      </c>
      <c r="I43" s="2"/>
      <c r="J43" s="14">
        <f t="shared" si="2"/>
        <v>2.2054545454545456E-3</v>
      </c>
      <c r="K43" s="14">
        <f t="shared" si="6"/>
        <v>1.1872727272727274E-3</v>
      </c>
      <c r="L43" s="15">
        <f t="shared" si="3"/>
        <v>4.9090909090909091E-5</v>
      </c>
      <c r="M43" s="2">
        <v>633</v>
      </c>
    </row>
    <row r="44" spans="3:13" x14ac:dyDescent="0.25">
      <c r="C44" s="5">
        <v>43926</v>
      </c>
      <c r="D44" s="2">
        <v>1259</v>
      </c>
      <c r="E44" s="2">
        <v>578</v>
      </c>
      <c r="F44" s="2">
        <v>27</v>
      </c>
      <c r="G44" s="2">
        <f t="shared" si="1"/>
        <v>681</v>
      </c>
      <c r="H44" s="2">
        <f t="shared" si="4"/>
        <v>1362</v>
      </c>
      <c r="I44" s="2"/>
      <c r="J44" s="14">
        <f t="shared" si="2"/>
        <v>2.289090909090909E-3</v>
      </c>
      <c r="K44" s="14">
        <f t="shared" si="6"/>
        <v>1.2381818181818182E-3</v>
      </c>
      <c r="L44" s="15">
        <f t="shared" si="3"/>
        <v>4.9090909090909091E-5</v>
      </c>
      <c r="M44" s="2">
        <v>651</v>
      </c>
    </row>
    <row r="45" spans="3:13" x14ac:dyDescent="0.25">
      <c r="C45" s="5">
        <v>43927</v>
      </c>
      <c r="D45" s="2">
        <v>1272</v>
      </c>
      <c r="E45" s="2">
        <v>595</v>
      </c>
      <c r="F45" s="2">
        <v>35</v>
      </c>
      <c r="G45" s="2">
        <f t="shared" si="1"/>
        <v>677</v>
      </c>
      <c r="H45" s="2">
        <f t="shared" si="4"/>
        <v>1354</v>
      </c>
      <c r="I45" s="2"/>
      <c r="J45" s="14">
        <f t="shared" si="2"/>
        <v>2.3127272727272727E-3</v>
      </c>
      <c r="K45" s="14">
        <f t="shared" si="6"/>
        <v>1.2309090909090909E-3</v>
      </c>
      <c r="L45" s="15">
        <f t="shared" si="3"/>
        <v>6.3636363636363641E-5</v>
      </c>
      <c r="M45" s="2">
        <v>658</v>
      </c>
    </row>
    <row r="46" spans="3:13" x14ac:dyDescent="0.25">
      <c r="C46" s="5">
        <v>43928</v>
      </c>
      <c r="D46" s="2">
        <v>1295</v>
      </c>
      <c r="E46" s="2">
        <v>662</v>
      </c>
      <c r="F46" s="2">
        <v>35</v>
      </c>
      <c r="G46" s="2">
        <f t="shared" si="1"/>
        <v>633</v>
      </c>
      <c r="H46" s="2">
        <f t="shared" si="4"/>
        <v>1266</v>
      </c>
      <c r="I46" s="2"/>
      <c r="J46" s="14">
        <f t="shared" si="2"/>
        <v>2.3545454545454546E-3</v>
      </c>
      <c r="K46" s="14">
        <f t="shared" si="6"/>
        <v>1.1509090909090909E-3</v>
      </c>
      <c r="L46" s="15">
        <f t="shared" si="3"/>
        <v>6.3636363636363641E-5</v>
      </c>
      <c r="M46" s="2">
        <v>674</v>
      </c>
    </row>
    <row r="47" spans="3:13" x14ac:dyDescent="0.25">
      <c r="C47" s="5">
        <v>43929</v>
      </c>
      <c r="D47" s="2">
        <v>1399</v>
      </c>
      <c r="E47" s="2">
        <v>699</v>
      </c>
      <c r="F47" s="2">
        <v>36</v>
      </c>
      <c r="G47" s="2">
        <f t="shared" si="1"/>
        <v>700</v>
      </c>
      <c r="H47" s="2">
        <f t="shared" si="4"/>
        <v>1400</v>
      </c>
      <c r="I47" s="2"/>
      <c r="J47" s="14">
        <f t="shared" si="2"/>
        <v>2.5436363636363638E-3</v>
      </c>
      <c r="K47" s="14">
        <f t="shared" si="6"/>
        <v>1.2727272727272728E-3</v>
      </c>
      <c r="L47" s="15">
        <f t="shared" si="3"/>
        <v>6.545454545454545E-5</v>
      </c>
      <c r="M47" s="2">
        <v>706</v>
      </c>
    </row>
    <row r="48" spans="3:13" x14ac:dyDescent="0.25">
      <c r="C48" s="5">
        <v>43930</v>
      </c>
      <c r="D48" s="2">
        <v>1426</v>
      </c>
      <c r="E48" s="2">
        <v>755</v>
      </c>
      <c r="F48" s="2">
        <v>41</v>
      </c>
      <c r="G48" s="2">
        <f t="shared" si="1"/>
        <v>671</v>
      </c>
      <c r="H48" s="2">
        <f t="shared" si="4"/>
        <v>1342</v>
      </c>
      <c r="I48" s="2"/>
      <c r="J48" s="14">
        <f t="shared" si="2"/>
        <v>2.5927272727272726E-3</v>
      </c>
      <c r="K48" s="14">
        <f t="shared" si="6"/>
        <v>1.2199999999999999E-3</v>
      </c>
      <c r="L48" s="15">
        <f t="shared" si="3"/>
        <v>7.4545454545454551E-5</v>
      </c>
      <c r="M48" s="2">
        <v>737</v>
      </c>
    </row>
    <row r="49" spans="3:13" x14ac:dyDescent="0.25">
      <c r="C49" s="5">
        <v>43931</v>
      </c>
      <c r="D49" s="2">
        <v>1465</v>
      </c>
      <c r="E49" s="2">
        <v>826</v>
      </c>
      <c r="F49" s="2">
        <v>48</v>
      </c>
      <c r="G49" s="2">
        <f t="shared" si="1"/>
        <v>639</v>
      </c>
      <c r="H49" s="2">
        <f t="shared" si="4"/>
        <v>1278</v>
      </c>
      <c r="I49" s="2"/>
      <c r="J49" s="14">
        <f t="shared" si="2"/>
        <v>2.6636363636363637E-3</v>
      </c>
      <c r="K49" s="14">
        <f t="shared" si="6"/>
        <v>1.1618181818181818E-3</v>
      </c>
      <c r="L49" s="15">
        <f t="shared" si="3"/>
        <v>8.7272727272727271E-5</v>
      </c>
      <c r="M49" s="2">
        <v>753</v>
      </c>
    </row>
    <row r="50" spans="3:13" x14ac:dyDescent="0.25">
      <c r="C50" s="5">
        <v>43932</v>
      </c>
      <c r="D50" s="2">
        <v>1508</v>
      </c>
      <c r="E50" s="2">
        <v>854</v>
      </c>
      <c r="F50" s="2">
        <v>50</v>
      </c>
      <c r="G50" s="2">
        <f t="shared" si="1"/>
        <v>654</v>
      </c>
      <c r="H50" s="2">
        <f t="shared" si="4"/>
        <v>1308</v>
      </c>
      <c r="I50" s="2"/>
      <c r="J50" s="14">
        <f t="shared" si="2"/>
        <v>2.7418181818181816E-3</v>
      </c>
      <c r="K50" s="14">
        <f t="shared" si="6"/>
        <v>1.1890909090909092E-3</v>
      </c>
      <c r="L50" s="15">
        <f t="shared" si="3"/>
        <v>9.0909090909090904E-5</v>
      </c>
      <c r="M50" s="2">
        <v>770</v>
      </c>
    </row>
    <row r="51" spans="3:13" x14ac:dyDescent="0.25">
      <c r="C51" s="5">
        <v>43933</v>
      </c>
      <c r="D51" s="2">
        <v>1532</v>
      </c>
      <c r="E51" s="2">
        <v>906</v>
      </c>
      <c r="F51" s="2">
        <v>51</v>
      </c>
      <c r="G51" s="2">
        <f t="shared" si="1"/>
        <v>626</v>
      </c>
      <c r="H51" s="2">
        <f t="shared" si="4"/>
        <v>1252</v>
      </c>
      <c r="I51" s="2"/>
      <c r="J51" s="14">
        <f t="shared" si="2"/>
        <v>2.7854545454545454E-3</v>
      </c>
      <c r="K51" s="14">
        <f t="shared" si="6"/>
        <v>1.1381818181818181E-3</v>
      </c>
      <c r="L51" s="15">
        <f t="shared" si="3"/>
        <v>9.2727272727272727E-5</v>
      </c>
      <c r="M51" s="2">
        <v>777</v>
      </c>
    </row>
    <row r="52" spans="3:13" x14ac:dyDescent="0.25">
      <c r="C52" s="5">
        <v>43934</v>
      </c>
      <c r="D52" s="2">
        <v>1547</v>
      </c>
      <c r="E52" s="2">
        <v>922</v>
      </c>
      <c r="F52" s="2">
        <v>51</v>
      </c>
      <c r="G52" s="2">
        <f t="shared" si="1"/>
        <v>625</v>
      </c>
      <c r="H52" s="2">
        <f t="shared" si="4"/>
        <v>1250</v>
      </c>
      <c r="I52" s="2"/>
      <c r="J52" s="14">
        <f t="shared" si="2"/>
        <v>2.8127272727272727E-3</v>
      </c>
      <c r="K52" s="14">
        <f t="shared" si="6"/>
        <v>1.1363636363636363E-3</v>
      </c>
      <c r="L52" s="15">
        <f t="shared" si="3"/>
        <v>9.2727272727272727E-5</v>
      </c>
      <c r="M52" s="2">
        <v>780</v>
      </c>
    </row>
    <row r="53" spans="3:13" x14ac:dyDescent="0.25">
      <c r="C53" s="5">
        <v>43935</v>
      </c>
      <c r="D53" s="2">
        <v>1557</v>
      </c>
      <c r="E53" s="2">
        <v>949</v>
      </c>
      <c r="F53" s="2">
        <v>52</v>
      </c>
      <c r="G53" s="2">
        <f t="shared" si="1"/>
        <v>608</v>
      </c>
      <c r="H53" s="2">
        <f t="shared" si="4"/>
        <v>1216</v>
      </c>
      <c r="I53" s="2"/>
      <c r="J53" s="14">
        <f t="shared" si="2"/>
        <v>2.830909090909091E-3</v>
      </c>
      <c r="K53" s="14">
        <f t="shared" si="6"/>
        <v>1.1054545454545455E-3</v>
      </c>
      <c r="L53" s="15">
        <f t="shared" si="3"/>
        <v>9.4545454545454549E-5</v>
      </c>
      <c r="M53" s="2">
        <v>785</v>
      </c>
    </row>
    <row r="54" spans="3:13" x14ac:dyDescent="0.25">
      <c r="C54" s="5">
        <v>43936</v>
      </c>
      <c r="D54" s="2">
        <v>1583</v>
      </c>
      <c r="E54" s="2">
        <v>1009</v>
      </c>
      <c r="F54" s="2">
        <v>54</v>
      </c>
      <c r="G54" s="2">
        <f t="shared" si="1"/>
        <v>574</v>
      </c>
      <c r="H54" s="2">
        <f t="shared" si="4"/>
        <v>1148</v>
      </c>
      <c r="I54" s="2"/>
      <c r="J54" s="14">
        <f t="shared" si="2"/>
        <v>2.8781818181818184E-3</v>
      </c>
      <c r="K54" s="14">
        <f t="shared" si="6"/>
        <v>1.0436363636363636E-3</v>
      </c>
      <c r="L54" s="15">
        <f t="shared" si="3"/>
        <v>9.8181818181818182E-5</v>
      </c>
      <c r="M54" s="2">
        <v>799</v>
      </c>
    </row>
    <row r="55" spans="3:13" x14ac:dyDescent="0.25">
      <c r="C55" s="5">
        <v>43937</v>
      </c>
      <c r="D55" s="2">
        <f>Tabelle1!D55</f>
        <v>1623</v>
      </c>
      <c r="E55" s="2">
        <f>Tabelle1!E55</f>
        <v>1058</v>
      </c>
      <c r="F55" s="2">
        <f>Tabelle1!F55</f>
        <v>56</v>
      </c>
      <c r="G55" s="2">
        <f t="shared" si="1"/>
        <v>565</v>
      </c>
      <c r="H55" s="2">
        <f t="shared" si="4"/>
        <v>1130</v>
      </c>
      <c r="I55" s="2"/>
      <c r="J55" s="14">
        <f t="shared" si="2"/>
        <v>2.9509090909090908E-3</v>
      </c>
      <c r="K55" s="14">
        <f t="shared" si="6"/>
        <v>1.0272727272727274E-3</v>
      </c>
      <c r="L55" s="15">
        <f t="shared" si="3"/>
        <v>1.0181818181818181E-4</v>
      </c>
      <c r="M55" s="2">
        <f>Tabelle1!K55</f>
        <v>810</v>
      </c>
    </row>
    <row r="56" spans="3:13" x14ac:dyDescent="0.25">
      <c r="C56" s="5">
        <v>43938</v>
      </c>
      <c r="D56" s="2">
        <f>Tabelle1!D56</f>
        <v>1650</v>
      </c>
      <c r="E56" s="2">
        <f>Tabelle1!E56</f>
        <v>1112</v>
      </c>
      <c r="F56" s="2">
        <f>Tabelle1!F56</f>
        <v>59</v>
      </c>
      <c r="G56" s="2">
        <f t="shared" ref="G56:G71" si="7">D56-E56</f>
        <v>538</v>
      </c>
      <c r="H56" s="2">
        <f t="shared" si="4"/>
        <v>1076</v>
      </c>
      <c r="I56" s="2"/>
      <c r="J56" s="14">
        <f t="shared" ref="J56:J71" si="8">D56/550000</f>
        <v>3.0000000000000001E-3</v>
      </c>
      <c r="K56" s="14">
        <f t="shared" ref="K56:K71" si="9">G56/550000</f>
        <v>9.7818181818181815E-4</v>
      </c>
      <c r="L56" s="15">
        <f t="shared" ref="L56:L71" si="10">F56/550000</f>
        <v>1.0727272727272727E-4</v>
      </c>
      <c r="M56" s="2">
        <f>Tabelle1!K56</f>
        <v>823</v>
      </c>
    </row>
    <row r="57" spans="3:13" x14ac:dyDescent="0.25">
      <c r="C57" s="5">
        <v>43939</v>
      </c>
      <c r="D57" s="2">
        <f>Tabelle1!D57</f>
        <v>1669</v>
      </c>
      <c r="E57" s="2">
        <f>Tabelle1!E57</f>
        <v>1159</v>
      </c>
      <c r="F57" s="2">
        <f>Tabelle1!F57</f>
        <v>62</v>
      </c>
      <c r="G57" s="2">
        <f t="shared" si="7"/>
        <v>510</v>
      </c>
      <c r="H57" s="2">
        <f t="shared" si="4"/>
        <v>1020</v>
      </c>
      <c r="I57" s="2"/>
      <c r="J57" s="14">
        <f t="shared" si="8"/>
        <v>3.0345454545454547E-3</v>
      </c>
      <c r="K57" s="14">
        <f t="shared" si="9"/>
        <v>9.2727272727272732E-4</v>
      </c>
      <c r="L57" s="15">
        <f t="shared" si="10"/>
        <v>1.1272727272727272E-4</v>
      </c>
      <c r="M57" s="2">
        <f>Tabelle1!K57</f>
        <v>831</v>
      </c>
    </row>
    <row r="58" spans="3:13" x14ac:dyDescent="0.25">
      <c r="C58" s="5">
        <v>43940</v>
      </c>
      <c r="D58" s="2">
        <f>Tabelle1!D58</f>
        <v>1693</v>
      </c>
      <c r="E58" s="2">
        <f>Tabelle1!E58</f>
        <v>1195</v>
      </c>
      <c r="F58" s="2">
        <f>Tabelle1!F58</f>
        <v>62</v>
      </c>
      <c r="G58" s="2">
        <f t="shared" si="7"/>
        <v>498</v>
      </c>
      <c r="H58" s="2">
        <f t="shared" si="4"/>
        <v>996</v>
      </c>
      <c r="I58" s="2"/>
      <c r="J58" s="14">
        <f t="shared" si="8"/>
        <v>3.078181818181818E-3</v>
      </c>
      <c r="K58" s="14">
        <f t="shared" si="9"/>
        <v>9.0545454545454544E-4</v>
      </c>
      <c r="L58" s="15">
        <f t="shared" si="10"/>
        <v>1.1272727272727272E-4</v>
      </c>
      <c r="M58" s="2">
        <f>Tabelle1!K58</f>
        <v>836</v>
      </c>
    </row>
    <row r="59" spans="3:13" x14ac:dyDescent="0.25">
      <c r="C59" s="5">
        <v>43941</v>
      </c>
      <c r="D59" s="2">
        <f>Tabelle1!D59</f>
        <v>1707</v>
      </c>
      <c r="E59" s="2">
        <f>Tabelle1!E59</f>
        <v>1201</v>
      </c>
      <c r="F59" s="2">
        <f>Tabelle1!F59</f>
        <v>63</v>
      </c>
      <c r="G59" s="2">
        <f t="shared" si="7"/>
        <v>506</v>
      </c>
      <c r="H59" s="2">
        <f t="shared" si="4"/>
        <v>1012</v>
      </c>
      <c r="I59" s="2"/>
      <c r="J59" s="14">
        <f t="shared" si="8"/>
        <v>3.1036363636363635E-3</v>
      </c>
      <c r="K59" s="14">
        <f t="shared" si="9"/>
        <v>9.2000000000000003E-4</v>
      </c>
      <c r="L59" s="15">
        <f t="shared" si="10"/>
        <v>1.1454545454545455E-4</v>
      </c>
      <c r="M59" s="2">
        <f>Tabelle1!K59</f>
        <v>838</v>
      </c>
    </row>
    <row r="60" spans="3:13" x14ac:dyDescent="0.25">
      <c r="C60" s="5">
        <v>43942</v>
      </c>
      <c r="D60" s="2">
        <f>Tabelle1!D60</f>
        <v>1719</v>
      </c>
      <c r="E60" s="2">
        <f>Tabelle1!E60</f>
        <v>1256</v>
      </c>
      <c r="F60" s="2">
        <f>Tabelle1!F60</f>
        <v>65</v>
      </c>
      <c r="G60" s="2">
        <f t="shared" si="7"/>
        <v>463</v>
      </c>
      <c r="H60" s="2">
        <f t="shared" si="4"/>
        <v>926</v>
      </c>
      <c r="I60" s="2"/>
      <c r="J60" s="14">
        <f t="shared" si="8"/>
        <v>3.1254545454545454E-3</v>
      </c>
      <c r="K60" s="14">
        <f t="shared" si="9"/>
        <v>8.4181818181818186E-4</v>
      </c>
      <c r="L60" s="15">
        <f t="shared" si="10"/>
        <v>1.1818181818181818E-4</v>
      </c>
      <c r="M60" s="2">
        <f>Tabelle1!K60</f>
        <v>844</v>
      </c>
    </row>
    <row r="61" spans="3:13" x14ac:dyDescent="0.25">
      <c r="C61" s="5">
        <v>43943</v>
      </c>
      <c r="D61" s="2">
        <f>Tabelle1!D61</f>
        <v>1754</v>
      </c>
      <c r="E61" s="2">
        <f>Tabelle1!E61</f>
        <v>1281</v>
      </c>
      <c r="F61" s="2">
        <f>Tabelle1!F61</f>
        <v>70</v>
      </c>
      <c r="G61" s="2">
        <f t="shared" si="7"/>
        <v>473</v>
      </c>
      <c r="H61" s="2">
        <f t="shared" si="4"/>
        <v>946</v>
      </c>
      <c r="I61" s="2"/>
      <c r="J61" s="14">
        <f t="shared" si="8"/>
        <v>3.1890909090909092E-3</v>
      </c>
      <c r="K61" s="14">
        <f t="shared" si="9"/>
        <v>8.5999999999999998E-4</v>
      </c>
      <c r="L61" s="15">
        <f t="shared" si="10"/>
        <v>1.2727272727272728E-4</v>
      </c>
      <c r="M61" s="2">
        <f>Tabelle1!K61</f>
        <v>859</v>
      </c>
    </row>
    <row r="62" spans="3:13" x14ac:dyDescent="0.25">
      <c r="C62" s="5">
        <v>43944</v>
      </c>
      <c r="D62" s="2">
        <f>Tabelle1!D62</f>
        <v>1797</v>
      </c>
      <c r="E62" s="2">
        <f>Tabelle1!E62</f>
        <v>1324</v>
      </c>
      <c r="F62" s="2">
        <f>Tabelle1!F62</f>
        <v>73</v>
      </c>
      <c r="G62" s="2">
        <f t="shared" si="7"/>
        <v>473</v>
      </c>
      <c r="H62" s="2">
        <f t="shared" si="4"/>
        <v>946</v>
      </c>
      <c r="I62" s="2"/>
      <c r="J62" s="14">
        <f t="shared" si="8"/>
        <v>3.2672727272727272E-3</v>
      </c>
      <c r="K62" s="14">
        <f t="shared" si="9"/>
        <v>8.5999999999999998E-4</v>
      </c>
      <c r="L62" s="15">
        <f t="shared" si="10"/>
        <v>1.3272727272727272E-4</v>
      </c>
      <c r="M62" s="2">
        <f>Tabelle1!K62</f>
        <v>887</v>
      </c>
    </row>
    <row r="63" spans="3:13" x14ac:dyDescent="0.25">
      <c r="C63" s="5">
        <v>43945</v>
      </c>
      <c r="D63" s="2">
        <f>Tabelle1!D63</f>
        <v>1812</v>
      </c>
      <c r="E63" s="2">
        <f>Tabelle1!E63</f>
        <v>1357</v>
      </c>
      <c r="F63" s="2">
        <f>Tabelle1!F63</f>
        <v>74</v>
      </c>
      <c r="G63" s="2">
        <f t="shared" si="7"/>
        <v>455</v>
      </c>
      <c r="H63" s="2">
        <f t="shared" si="4"/>
        <v>910</v>
      </c>
      <c r="I63" s="2"/>
      <c r="J63" s="14">
        <f t="shared" si="8"/>
        <v>3.2945454545454545E-3</v>
      </c>
      <c r="K63" s="14">
        <f t="shared" si="9"/>
        <v>8.2727272727272727E-4</v>
      </c>
      <c r="L63" s="15">
        <f t="shared" si="10"/>
        <v>1.3454545454545455E-4</v>
      </c>
      <c r="M63" s="2">
        <f>Tabelle1!K63</f>
        <v>897</v>
      </c>
    </row>
    <row r="64" spans="3:13" x14ac:dyDescent="0.25">
      <c r="C64" s="5">
        <v>43946</v>
      </c>
      <c r="D64" s="2">
        <f>Tabelle1!D64</f>
        <v>0</v>
      </c>
      <c r="E64" s="2">
        <v>0</v>
      </c>
      <c r="F64" s="2">
        <f>Tabelle1!F64</f>
        <v>0</v>
      </c>
      <c r="G64" s="2">
        <f t="shared" si="7"/>
        <v>0</v>
      </c>
      <c r="H64" s="2">
        <f t="shared" si="4"/>
        <v>0</v>
      </c>
      <c r="I64" s="2"/>
      <c r="J64" s="14">
        <f t="shared" si="8"/>
        <v>0</v>
      </c>
      <c r="K64" s="14">
        <f t="shared" si="9"/>
        <v>0</v>
      </c>
      <c r="L64" s="15">
        <f t="shared" si="10"/>
        <v>0</v>
      </c>
      <c r="M64" s="2">
        <f>Tabelle1!K64</f>
        <v>0</v>
      </c>
    </row>
    <row r="65" spans="3:14" x14ac:dyDescent="0.25">
      <c r="C65" s="5">
        <v>43947</v>
      </c>
      <c r="D65" s="2">
        <f>Tabelle1!D65</f>
        <v>0</v>
      </c>
      <c r="E65" s="2">
        <f>Tabelle1!E65</f>
        <v>0</v>
      </c>
      <c r="F65" s="2">
        <f>Tabelle1!F65</f>
        <v>0</v>
      </c>
      <c r="G65" s="2">
        <f t="shared" si="7"/>
        <v>0</v>
      </c>
      <c r="H65" s="2">
        <f t="shared" si="4"/>
        <v>0</v>
      </c>
      <c r="I65" s="2"/>
      <c r="J65" s="14">
        <f t="shared" si="8"/>
        <v>0</v>
      </c>
      <c r="K65" s="14">
        <f t="shared" si="9"/>
        <v>0</v>
      </c>
      <c r="L65" s="15">
        <f t="shared" si="10"/>
        <v>0</v>
      </c>
      <c r="M65" s="2">
        <f>Tabelle1!K65</f>
        <v>0</v>
      </c>
    </row>
    <row r="66" spans="3:14" x14ac:dyDescent="0.25">
      <c r="C66" s="5">
        <v>43948</v>
      </c>
      <c r="D66" s="2">
        <f>Tabelle1!D66</f>
        <v>0</v>
      </c>
      <c r="E66" s="2">
        <f>Tabelle1!E66</f>
        <v>0</v>
      </c>
      <c r="F66" s="2">
        <f>Tabelle1!F66</f>
        <v>0</v>
      </c>
      <c r="G66" s="2">
        <f t="shared" si="7"/>
        <v>0</v>
      </c>
      <c r="H66" s="2">
        <f t="shared" si="4"/>
        <v>0</v>
      </c>
      <c r="I66" s="2"/>
      <c r="J66" s="14">
        <f t="shared" si="8"/>
        <v>0</v>
      </c>
      <c r="K66" s="14">
        <f t="shared" si="9"/>
        <v>0</v>
      </c>
      <c r="L66" s="15">
        <f t="shared" si="10"/>
        <v>0</v>
      </c>
      <c r="M66" s="2">
        <f>Tabelle1!K66</f>
        <v>0</v>
      </c>
    </row>
    <row r="67" spans="3:14" x14ac:dyDescent="0.25">
      <c r="C67" s="5">
        <v>43949</v>
      </c>
      <c r="D67" s="2">
        <f>Tabelle1!D67</f>
        <v>0</v>
      </c>
      <c r="E67" s="2">
        <f>Tabelle1!E67</f>
        <v>0</v>
      </c>
      <c r="F67" s="2">
        <f>Tabelle1!F67</f>
        <v>0</v>
      </c>
      <c r="G67" s="2">
        <f t="shared" si="7"/>
        <v>0</v>
      </c>
      <c r="H67" s="2">
        <f t="shared" si="4"/>
        <v>0</v>
      </c>
      <c r="I67" s="2"/>
      <c r="J67" s="14">
        <f t="shared" si="8"/>
        <v>0</v>
      </c>
      <c r="K67" s="14">
        <f t="shared" si="9"/>
        <v>0</v>
      </c>
      <c r="L67" s="15">
        <f t="shared" si="10"/>
        <v>0</v>
      </c>
      <c r="M67" s="2">
        <f>Tabelle1!K67</f>
        <v>0</v>
      </c>
    </row>
    <row r="68" spans="3:14" x14ac:dyDescent="0.25">
      <c r="C68" s="5">
        <v>43950</v>
      </c>
      <c r="D68" s="2">
        <f>Tabelle1!D68</f>
        <v>0</v>
      </c>
      <c r="E68" s="2">
        <f>Tabelle1!E68</f>
        <v>0</v>
      </c>
      <c r="F68" s="2">
        <f>Tabelle1!F68</f>
        <v>0</v>
      </c>
      <c r="G68" s="2">
        <f t="shared" si="7"/>
        <v>0</v>
      </c>
      <c r="H68" s="2">
        <f t="shared" si="4"/>
        <v>0</v>
      </c>
      <c r="I68" s="2"/>
      <c r="J68" s="14">
        <f t="shared" si="8"/>
        <v>0</v>
      </c>
      <c r="K68" s="14">
        <f t="shared" si="9"/>
        <v>0</v>
      </c>
      <c r="L68" s="15">
        <f t="shared" si="10"/>
        <v>0</v>
      </c>
      <c r="M68" s="2">
        <f>Tabelle1!K68</f>
        <v>0</v>
      </c>
    </row>
    <row r="69" spans="3:14" x14ac:dyDescent="0.25">
      <c r="C69" s="5">
        <v>43951</v>
      </c>
      <c r="D69" s="2">
        <f>Tabelle1!D69</f>
        <v>0</v>
      </c>
      <c r="E69" s="2">
        <f>Tabelle1!E69</f>
        <v>0</v>
      </c>
      <c r="F69" s="2">
        <f>Tabelle1!F69</f>
        <v>0</v>
      </c>
      <c r="G69" s="2">
        <f t="shared" si="7"/>
        <v>0</v>
      </c>
      <c r="H69" s="2">
        <f t="shared" si="4"/>
        <v>0</v>
      </c>
      <c r="I69" s="2"/>
      <c r="J69" s="14">
        <f t="shared" si="8"/>
        <v>0</v>
      </c>
      <c r="K69" s="14">
        <f t="shared" si="9"/>
        <v>0</v>
      </c>
      <c r="L69" s="15">
        <f t="shared" si="10"/>
        <v>0</v>
      </c>
      <c r="M69" s="2">
        <f>Tabelle1!K69</f>
        <v>0</v>
      </c>
    </row>
    <row r="70" spans="3:14" x14ac:dyDescent="0.25">
      <c r="C70" s="5">
        <v>43952</v>
      </c>
      <c r="D70" s="2">
        <f>Tabelle1!D70</f>
        <v>0</v>
      </c>
      <c r="E70" s="2">
        <f>Tabelle1!E70</f>
        <v>0</v>
      </c>
      <c r="F70" s="2">
        <f>Tabelle1!F70</f>
        <v>0</v>
      </c>
      <c r="G70" s="2">
        <f t="shared" si="7"/>
        <v>0</v>
      </c>
      <c r="H70" s="2">
        <f t="shared" si="4"/>
        <v>0</v>
      </c>
      <c r="I70" s="2"/>
      <c r="J70" s="14">
        <f t="shared" si="8"/>
        <v>0</v>
      </c>
      <c r="K70" s="14">
        <f t="shared" si="9"/>
        <v>0</v>
      </c>
      <c r="L70" s="15">
        <f t="shared" si="10"/>
        <v>0</v>
      </c>
      <c r="M70" s="2">
        <f>Tabelle1!K70</f>
        <v>0</v>
      </c>
    </row>
    <row r="71" spans="3:14" x14ac:dyDescent="0.25">
      <c r="C71" s="5">
        <v>43953</v>
      </c>
      <c r="D71" s="2">
        <f>Tabelle1!D71</f>
        <v>0</v>
      </c>
      <c r="E71" s="2">
        <f>Tabelle1!E71</f>
        <v>0</v>
      </c>
      <c r="F71" s="2">
        <f>Tabelle1!F71</f>
        <v>0</v>
      </c>
      <c r="G71" s="2">
        <f t="shared" si="7"/>
        <v>0</v>
      </c>
      <c r="H71" s="2">
        <f t="shared" si="4"/>
        <v>0</v>
      </c>
      <c r="I71" s="2"/>
      <c r="J71" s="14">
        <f t="shared" si="8"/>
        <v>0</v>
      </c>
      <c r="K71" s="14">
        <f t="shared" si="9"/>
        <v>0</v>
      </c>
      <c r="L71" s="15">
        <f t="shared" si="10"/>
        <v>0</v>
      </c>
      <c r="M71" s="2">
        <f>Tabelle1!K71</f>
        <v>0</v>
      </c>
    </row>
    <row r="74" spans="3:14" x14ac:dyDescent="0.25">
      <c r="C74" s="6" t="s">
        <v>24</v>
      </c>
      <c r="I74" s="2"/>
      <c r="J74" s="2"/>
      <c r="K74" s="2"/>
      <c r="L74" s="2"/>
      <c r="M74" s="2"/>
      <c r="N74" s="2"/>
    </row>
    <row r="75" spans="3:14" x14ac:dyDescent="0.25">
      <c r="C75" s="6" t="s">
        <v>25</v>
      </c>
      <c r="I75" s="2"/>
      <c r="J75" s="2"/>
      <c r="K75" s="2"/>
      <c r="L75" s="2"/>
      <c r="M75" s="2"/>
      <c r="N75" s="2"/>
    </row>
  </sheetData>
  <sheetProtection sheet="1" objects="1" scenarios="1" selectLockedCells="1" selectUnlockedCells="1"/>
  <hyperlinks>
    <hyperlink ref="G3" r:id="rId1" xr:uid="{52C8066D-C846-4565-B177-636EED25C930}"/>
  </hyperlinks>
  <pageMargins left="0.7" right="0.7" top="0.78740157499999996" bottom="0.78740157499999996" header="0.3" footer="0.3"/>
  <ignoredErrors>
    <ignoredError sqref="K6:K25 K39:K63 K65:K71" formula="1"/>
    <ignoredError sqref="K64" evalError="1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Tabelle1</vt:lpstr>
      <vt:lpstr>Tabelle2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cp:lastPrinted>2020-04-24T09:37:48Z</cp:lastPrinted>
  <dcterms:created xsi:type="dcterms:W3CDTF">2020-04-07T08:27:57Z</dcterms:created>
  <dcterms:modified xsi:type="dcterms:W3CDTF">2020-04-24T09:43:11Z</dcterms:modified>
</cp:coreProperties>
</file>