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13_ncr:1_{E18CA956-D4EC-415B-92ED-F386DDFEEF42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Tabelle1" sheetId="1" r:id="rId1"/>
    <sheet name="Tabelle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59" i="1" l="1"/>
  <c r="G59" i="1"/>
  <c r="I59" i="1" s="1"/>
  <c r="H59" i="1"/>
  <c r="J58" i="1" l="1"/>
  <c r="G58" i="1"/>
  <c r="I58" i="1" s="1"/>
  <c r="H58" i="1"/>
  <c r="J57" i="1" l="1"/>
  <c r="G57" i="1"/>
  <c r="I57" i="1"/>
  <c r="H57" i="1"/>
  <c r="H56" i="1" l="1"/>
  <c r="I56" i="1"/>
  <c r="J56" i="1"/>
  <c r="G56" i="1"/>
  <c r="G55" i="1" l="1"/>
  <c r="I55" i="1" s="1"/>
  <c r="H55" i="1"/>
  <c r="J55" i="1"/>
  <c r="H53" i="1" l="1"/>
  <c r="I53" i="1"/>
  <c r="H54" i="1"/>
  <c r="I54" i="1"/>
  <c r="H63" i="2"/>
  <c r="H65" i="2"/>
  <c r="D56" i="2"/>
  <c r="J56" i="2" s="1"/>
  <c r="E56" i="2"/>
  <c r="F56" i="2"/>
  <c r="L56" i="2" s="1"/>
  <c r="M56" i="2"/>
  <c r="D57" i="2"/>
  <c r="E57" i="2"/>
  <c r="F57" i="2"/>
  <c r="L57" i="2" s="1"/>
  <c r="M57" i="2"/>
  <c r="D58" i="2"/>
  <c r="J58" i="2" s="1"/>
  <c r="E58" i="2"/>
  <c r="F58" i="2"/>
  <c r="L58" i="2" s="1"/>
  <c r="M58" i="2"/>
  <c r="D59" i="2"/>
  <c r="J59" i="2" s="1"/>
  <c r="E59" i="2"/>
  <c r="F59" i="2"/>
  <c r="L59" i="2" s="1"/>
  <c r="M59" i="2"/>
  <c r="D60" i="2"/>
  <c r="G60" i="2" s="1"/>
  <c r="H60" i="2" s="1"/>
  <c r="E60" i="2"/>
  <c r="F60" i="2"/>
  <c r="L60" i="2" s="1"/>
  <c r="J60" i="2"/>
  <c r="M60" i="2"/>
  <c r="D61" i="2"/>
  <c r="E61" i="2"/>
  <c r="F61" i="2"/>
  <c r="L61" i="2" s="1"/>
  <c r="M61" i="2"/>
  <c r="D62" i="2"/>
  <c r="J62" i="2" s="1"/>
  <c r="E62" i="2"/>
  <c r="F62" i="2"/>
  <c r="L62" i="2"/>
  <c r="M62" i="2"/>
  <c r="D63" i="2"/>
  <c r="J63" i="2" s="1"/>
  <c r="E63" i="2"/>
  <c r="F63" i="2"/>
  <c r="L63" i="2" s="1"/>
  <c r="M63" i="2"/>
  <c r="D64" i="2"/>
  <c r="F64" i="2"/>
  <c r="L64" i="2" s="1"/>
  <c r="M64" i="2"/>
  <c r="D65" i="2"/>
  <c r="E65" i="2"/>
  <c r="F65" i="2"/>
  <c r="L65" i="2" s="1"/>
  <c r="M65" i="2"/>
  <c r="D66" i="2"/>
  <c r="J66" i="2" s="1"/>
  <c r="E66" i="2"/>
  <c r="G66" i="2" s="1"/>
  <c r="F66" i="2"/>
  <c r="L66" i="2" s="1"/>
  <c r="M66" i="2"/>
  <c r="D67" i="2"/>
  <c r="J67" i="2" s="1"/>
  <c r="E67" i="2"/>
  <c r="F67" i="2"/>
  <c r="L67" i="2" s="1"/>
  <c r="M67" i="2"/>
  <c r="D68" i="2"/>
  <c r="J68" i="2" s="1"/>
  <c r="E68" i="2"/>
  <c r="F68" i="2"/>
  <c r="L68" i="2"/>
  <c r="M68" i="2"/>
  <c r="D69" i="2"/>
  <c r="E69" i="2"/>
  <c r="F69" i="2"/>
  <c r="L69" i="2" s="1"/>
  <c r="M69" i="2"/>
  <c r="D70" i="2"/>
  <c r="J70" i="2" s="1"/>
  <c r="E70" i="2"/>
  <c r="F70" i="2"/>
  <c r="L70" i="2" s="1"/>
  <c r="M70" i="2"/>
  <c r="D71" i="2"/>
  <c r="J71" i="2" s="1"/>
  <c r="E71" i="2"/>
  <c r="F71" i="2"/>
  <c r="L71" i="2" s="1"/>
  <c r="M71" i="2"/>
  <c r="M55" i="2"/>
  <c r="E55" i="2"/>
  <c r="F55" i="2"/>
  <c r="L55" i="2" s="1"/>
  <c r="D55" i="2"/>
  <c r="J55" i="2" s="1"/>
  <c r="H23" i="2"/>
  <c r="H48" i="2"/>
  <c r="H52" i="2"/>
  <c r="K18" i="2"/>
  <c r="L54" i="2"/>
  <c r="J54" i="2"/>
  <c r="G54" i="2"/>
  <c r="K54" i="2" s="1"/>
  <c r="L53" i="2"/>
  <c r="J53" i="2"/>
  <c r="G53" i="2"/>
  <c r="K53" i="2" s="1"/>
  <c r="L52" i="2"/>
  <c r="J52" i="2"/>
  <c r="G52" i="2"/>
  <c r="K52" i="2" s="1"/>
  <c r="L51" i="2"/>
  <c r="J51" i="2"/>
  <c r="G51" i="2"/>
  <c r="K51" i="2" s="1"/>
  <c r="L50" i="2"/>
  <c r="J50" i="2"/>
  <c r="G50" i="2"/>
  <c r="K50" i="2" s="1"/>
  <c r="L49" i="2"/>
  <c r="J49" i="2"/>
  <c r="G49" i="2"/>
  <c r="K49" i="2" s="1"/>
  <c r="L48" i="2"/>
  <c r="J48" i="2"/>
  <c r="G48" i="2"/>
  <c r="K48" i="2" s="1"/>
  <c r="L47" i="2"/>
  <c r="J47" i="2"/>
  <c r="G47" i="2"/>
  <c r="K47" i="2" s="1"/>
  <c r="L46" i="2"/>
  <c r="J46" i="2"/>
  <c r="G46" i="2"/>
  <c r="K46" i="2" s="1"/>
  <c r="L45" i="2"/>
  <c r="J45" i="2"/>
  <c r="G45" i="2"/>
  <c r="K45" i="2" s="1"/>
  <c r="L44" i="2"/>
  <c r="J44" i="2"/>
  <c r="G44" i="2"/>
  <c r="K44" i="2" s="1"/>
  <c r="L43" i="2"/>
  <c r="J43" i="2"/>
  <c r="G43" i="2"/>
  <c r="K43" i="2" s="1"/>
  <c r="L42" i="2"/>
  <c r="J42" i="2"/>
  <c r="G42" i="2"/>
  <c r="K42" i="2" s="1"/>
  <c r="L41" i="2"/>
  <c r="J41" i="2"/>
  <c r="G41" i="2"/>
  <c r="K41" i="2" s="1"/>
  <c r="L40" i="2"/>
  <c r="J40" i="2"/>
  <c r="G40" i="2"/>
  <c r="K40" i="2" s="1"/>
  <c r="L39" i="2"/>
  <c r="J39" i="2"/>
  <c r="G39" i="2"/>
  <c r="K39" i="2" s="1"/>
  <c r="L38" i="2"/>
  <c r="J38" i="2"/>
  <c r="L37" i="2"/>
  <c r="J37" i="2"/>
  <c r="L36" i="2"/>
  <c r="J36" i="2"/>
  <c r="L35" i="2"/>
  <c r="J35" i="2"/>
  <c r="L34" i="2"/>
  <c r="J34" i="2"/>
  <c r="L33" i="2"/>
  <c r="J33" i="2"/>
  <c r="L32" i="2"/>
  <c r="J32" i="2"/>
  <c r="L31" i="2"/>
  <c r="J31" i="2"/>
  <c r="L30" i="2"/>
  <c r="J30" i="2"/>
  <c r="L29" i="2"/>
  <c r="J29" i="2"/>
  <c r="L28" i="2"/>
  <c r="J28" i="2"/>
  <c r="L27" i="2"/>
  <c r="J27" i="2"/>
  <c r="L26" i="2"/>
  <c r="J26" i="2"/>
  <c r="L25" i="2"/>
  <c r="J25" i="2"/>
  <c r="G25" i="2"/>
  <c r="H25" i="2" s="1"/>
  <c r="L24" i="2"/>
  <c r="J24" i="2"/>
  <c r="G24" i="2"/>
  <c r="H24" i="2" s="1"/>
  <c r="L23" i="2"/>
  <c r="J23" i="2"/>
  <c r="G23" i="2"/>
  <c r="K23" i="2" s="1"/>
  <c r="L22" i="2"/>
  <c r="J22" i="2"/>
  <c r="G22" i="2"/>
  <c r="H22" i="2" s="1"/>
  <c r="L21" i="2"/>
  <c r="J21" i="2"/>
  <c r="G21" i="2"/>
  <c r="H21" i="2" s="1"/>
  <c r="L20" i="2"/>
  <c r="J20" i="2"/>
  <c r="G20" i="2"/>
  <c r="H20" i="2" s="1"/>
  <c r="L19" i="2"/>
  <c r="J19" i="2"/>
  <c r="G19" i="2"/>
  <c r="K19" i="2" s="1"/>
  <c r="L18" i="2"/>
  <c r="J18" i="2"/>
  <c r="G18" i="2"/>
  <c r="H18" i="2" s="1"/>
  <c r="L17" i="2"/>
  <c r="K17" i="2"/>
  <c r="J17" i="2"/>
  <c r="G17" i="2"/>
  <c r="H17" i="2" s="1"/>
  <c r="L16" i="2"/>
  <c r="K16" i="2"/>
  <c r="J16" i="2"/>
  <c r="G16" i="2"/>
  <c r="H16" i="2" s="1"/>
  <c r="L15" i="2"/>
  <c r="K15" i="2"/>
  <c r="J15" i="2"/>
  <c r="G15" i="2"/>
  <c r="H15" i="2" s="1"/>
  <c r="L14" i="2"/>
  <c r="K14" i="2"/>
  <c r="J14" i="2"/>
  <c r="G14" i="2"/>
  <c r="H14" i="2" s="1"/>
  <c r="L13" i="2"/>
  <c r="K13" i="2"/>
  <c r="J13" i="2"/>
  <c r="G13" i="2"/>
  <c r="H13" i="2" s="1"/>
  <c r="L12" i="2"/>
  <c r="K12" i="2"/>
  <c r="J12" i="2"/>
  <c r="G12" i="2"/>
  <c r="H12" i="2" s="1"/>
  <c r="L11" i="2"/>
  <c r="K11" i="2"/>
  <c r="J11" i="2"/>
  <c r="G11" i="2"/>
  <c r="H11" i="2" s="1"/>
  <c r="L10" i="2"/>
  <c r="K10" i="2"/>
  <c r="J10" i="2"/>
  <c r="G10" i="2"/>
  <c r="L9" i="2"/>
  <c r="K9" i="2"/>
  <c r="J9" i="2"/>
  <c r="G9" i="2"/>
  <c r="L8" i="2"/>
  <c r="K8" i="2"/>
  <c r="J8" i="2"/>
  <c r="G8" i="2"/>
  <c r="L7" i="2"/>
  <c r="K7" i="2"/>
  <c r="J7" i="2"/>
  <c r="G7" i="2"/>
  <c r="L6" i="2"/>
  <c r="K6" i="2"/>
  <c r="J6" i="2"/>
  <c r="G6" i="2"/>
  <c r="G56" i="2" l="1"/>
  <c r="H56" i="2" s="1"/>
  <c r="H19" i="2"/>
  <c r="H44" i="2"/>
  <c r="G69" i="2"/>
  <c r="G64" i="2"/>
  <c r="H64" i="2" s="1"/>
  <c r="K20" i="2"/>
  <c r="K21" i="2"/>
  <c r="K22" i="2"/>
  <c r="K24" i="2"/>
  <c r="K25" i="2"/>
  <c r="H40" i="2"/>
  <c r="G68" i="2"/>
  <c r="H68" i="2" s="1"/>
  <c r="J64" i="2"/>
  <c r="G61" i="2"/>
  <c r="G58" i="2"/>
  <c r="K58" i="2" s="1"/>
  <c r="G70" i="2"/>
  <c r="G57" i="2"/>
  <c r="H57" i="2" s="1"/>
  <c r="G65" i="2"/>
  <c r="G62" i="2"/>
  <c r="K62" i="2" s="1"/>
  <c r="H69" i="2"/>
  <c r="K69" i="2"/>
  <c r="K66" i="2"/>
  <c r="H66" i="2"/>
  <c r="K65" i="2"/>
  <c r="H62" i="2"/>
  <c r="K70" i="2"/>
  <c r="H70" i="2"/>
  <c r="K61" i="2"/>
  <c r="H61" i="2"/>
  <c r="H58" i="2"/>
  <c r="G71" i="2"/>
  <c r="J69" i="2"/>
  <c r="G67" i="2"/>
  <c r="J65" i="2"/>
  <c r="G63" i="2"/>
  <c r="J61" i="2"/>
  <c r="K60" i="2"/>
  <c r="G59" i="2"/>
  <c r="J57" i="2"/>
  <c r="K56" i="2"/>
  <c r="H51" i="2"/>
  <c r="H47" i="2"/>
  <c r="H43" i="2"/>
  <c r="H39" i="2"/>
  <c r="H54" i="2"/>
  <c r="H50" i="2"/>
  <c r="H46" i="2"/>
  <c r="H42" i="2"/>
  <c r="H53" i="2"/>
  <c r="H49" i="2"/>
  <c r="H45" i="2"/>
  <c r="H41" i="2"/>
  <c r="G55" i="2"/>
  <c r="H55" i="2" s="1"/>
  <c r="J54" i="1"/>
  <c r="G54" i="1"/>
  <c r="K64" i="2" l="1"/>
  <c r="K57" i="2"/>
  <c r="K68" i="2"/>
  <c r="K67" i="2"/>
  <c r="H67" i="2"/>
  <c r="K63" i="2"/>
  <c r="H59" i="2"/>
  <c r="K59" i="2"/>
  <c r="H71" i="2"/>
  <c r="K71" i="2"/>
  <c r="K55" i="2"/>
  <c r="J53" i="1"/>
  <c r="G53" i="1"/>
  <c r="J52" i="1" l="1"/>
  <c r="G52" i="1"/>
  <c r="I52" i="1" s="1"/>
  <c r="H52" i="1"/>
  <c r="J51" i="1" l="1"/>
  <c r="G51" i="1"/>
  <c r="I51" i="1"/>
  <c r="H51" i="1"/>
  <c r="J50" i="1" l="1"/>
  <c r="G50" i="1"/>
  <c r="I50" i="1"/>
  <c r="H50" i="1"/>
  <c r="J49" i="1" l="1"/>
  <c r="G49" i="1"/>
  <c r="I49" i="1" s="1"/>
  <c r="H49" i="1"/>
  <c r="J48" i="1" l="1"/>
  <c r="G48" i="1"/>
  <c r="I48" i="1" s="1"/>
  <c r="H48" i="1"/>
  <c r="J47" i="1" l="1"/>
  <c r="G47" i="1"/>
  <c r="I47" i="1" s="1"/>
  <c r="H47" i="1"/>
  <c r="J46" i="1"/>
  <c r="G46" i="1"/>
  <c r="I46" i="1"/>
  <c r="H46" i="1"/>
  <c r="I9" i="1"/>
  <c r="I7" i="1"/>
  <c r="I8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39" i="1"/>
  <c r="I40" i="1"/>
  <c r="I41" i="1"/>
  <c r="I42" i="1"/>
  <c r="I43" i="1"/>
  <c r="I44" i="1"/>
  <c r="I45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39" i="1"/>
  <c r="G40" i="1"/>
  <c r="G41" i="1"/>
  <c r="G42" i="1"/>
  <c r="G43" i="1"/>
  <c r="G44" i="1"/>
  <c r="G45" i="1"/>
  <c r="G6" i="1"/>
</calcChain>
</file>

<file path=xl/sharedStrings.xml><?xml version="1.0" encoding="utf-8"?>
<sst xmlns="http://schemas.openxmlformats.org/spreadsheetml/2006/main" count="139" uniqueCount="28">
  <si>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</si>
  <si>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</si>
  <si>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</si>
  <si>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</si>
  <si>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</si>
  <si>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</si>
  <si>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</si>
  <si>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</si>
  <si>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</si>
  <si>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</si>
  <si>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</si>
  <si>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</si>
  <si>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</si>
  <si>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</si>
  <si>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</si>
  <si>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</si>
  <si>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</si>
  <si>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</si>
  <si>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</si>
  <si>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</si>
  <si>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</si>
  <si>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</si>
  <si>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</si>
  <si>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</si>
  <si>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</si>
  <si>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</si>
  <si>
    <t xml:space="preserve">Theoretische </t>
  </si>
  <si>
    <t>Verdoppelungszahl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</si>
</sst>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Mikroanalyse Städteregion</a:t>
            </a:r>
            <a:r>
              <a:rPr lang="de-DE" baseline="0"/>
              <a:t> Aachen Stand 20.4.2020 </a:t>
            </a:r>
            <a:endParaRPr lang="de-D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Neuinfizierte Personen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Tabelle1!$B$39:$C$59</c:f>
              <c:strCache>
                <c:ptCount val="21"/>
                <c:pt idx="0">
                  <c:v>31.03.2020</c:v>
                </c:pt>
                <c:pt idx="1">
                  <c:v>01.04.2020</c:v>
                </c:pt>
                <c:pt idx="2">
                  <c:v>02.04.2020</c:v>
                </c:pt>
                <c:pt idx="3">
                  <c:v>03.04.2020</c:v>
                </c:pt>
                <c:pt idx="4">
                  <c:v>04.04.2020</c:v>
                </c:pt>
                <c:pt idx="5">
                  <c:v>05.04.2020</c:v>
                </c:pt>
                <c:pt idx="6">
                  <c:v>06.04.2020</c:v>
                </c:pt>
                <c:pt idx="7">
                  <c:v>07.04.2020</c:v>
                </c:pt>
                <c:pt idx="8">
                  <c:v>08.04.2020</c:v>
                </c:pt>
                <c:pt idx="9">
                  <c:v>09.04.2020</c:v>
                </c:pt>
                <c:pt idx="10">
                  <c:v>10.04.2020</c:v>
                </c:pt>
                <c:pt idx="11">
                  <c:v>11.04.2020</c:v>
                </c:pt>
                <c:pt idx="12">
                  <c:v>12.04.2020</c:v>
                </c:pt>
                <c:pt idx="13">
                  <c:v>13.04.2020</c:v>
                </c:pt>
                <c:pt idx="14">
                  <c:v>14.04.2020</c:v>
                </c:pt>
                <c:pt idx="15">
                  <c:v>15.04.2020</c:v>
                </c:pt>
                <c:pt idx="16">
                  <c:v>16.04.2020</c:v>
                </c:pt>
                <c:pt idx="17">
                  <c:v>17.04.2020</c:v>
                </c:pt>
                <c:pt idx="18">
                  <c:v>18.04.2020</c:v>
                </c:pt>
                <c:pt idx="19">
                  <c:v>19.04.2020</c:v>
                </c:pt>
                <c:pt idx="20">
                  <c:v>20.04.2020</c:v>
                </c:pt>
              </c:strCache>
            </c:strRef>
          </c:cat>
          <c:val>
            <c:numRef>
              <c:f>Tabelle1!$D$39:$D$59</c:f>
              <c:numCache>
                <c:formatCode>General</c:formatCode>
                <c:ptCount val="21"/>
                <c:pt idx="0">
                  <c:v>922</c:v>
                </c:pt>
                <c:pt idx="1">
                  <c:v>980</c:v>
                </c:pt>
                <c:pt idx="2">
                  <c:v>1081</c:v>
                </c:pt>
                <c:pt idx="3">
                  <c:v>1155</c:v>
                </c:pt>
                <c:pt idx="4">
                  <c:v>1213</c:v>
                </c:pt>
                <c:pt idx="5">
                  <c:v>1259</c:v>
                </c:pt>
                <c:pt idx="6">
                  <c:v>1272</c:v>
                </c:pt>
                <c:pt idx="7">
                  <c:v>1295</c:v>
                </c:pt>
                <c:pt idx="8">
                  <c:v>1399</c:v>
                </c:pt>
                <c:pt idx="9">
                  <c:v>1426</c:v>
                </c:pt>
                <c:pt idx="10">
                  <c:v>1465</c:v>
                </c:pt>
                <c:pt idx="11">
                  <c:v>1508</c:v>
                </c:pt>
                <c:pt idx="12">
                  <c:v>1532</c:v>
                </c:pt>
                <c:pt idx="13">
                  <c:v>1547</c:v>
                </c:pt>
                <c:pt idx="14">
                  <c:v>1557</c:v>
                </c:pt>
                <c:pt idx="15">
                  <c:v>1583</c:v>
                </c:pt>
                <c:pt idx="16">
                  <c:v>1623</c:v>
                </c:pt>
                <c:pt idx="17">
                  <c:v>1650</c:v>
                </c:pt>
                <c:pt idx="18">
                  <c:v>1669</c:v>
                </c:pt>
                <c:pt idx="19">
                  <c:v>1693</c:v>
                </c:pt>
                <c:pt idx="20">
                  <c:v>1707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67-4636-B5C4-012158C9431F}"/>
            </c:ext>
          </c:extLst>
        </c:ser>
        <c:ser>
          <c:idx val="1"/>
          <c:order val="1"/>
          <c:tx>
            <c:v>Genesene Personen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Tabelle1!$B$39:$C$59</c:f>
              <c:strCache>
                <c:ptCount val="21"/>
                <c:pt idx="0">
                  <c:v>31.03.2020</c:v>
                </c:pt>
                <c:pt idx="1">
                  <c:v>01.04.2020</c:v>
                </c:pt>
                <c:pt idx="2">
                  <c:v>02.04.2020</c:v>
                </c:pt>
                <c:pt idx="3">
                  <c:v>03.04.2020</c:v>
                </c:pt>
                <c:pt idx="4">
                  <c:v>04.04.2020</c:v>
                </c:pt>
                <c:pt idx="5">
                  <c:v>05.04.2020</c:v>
                </c:pt>
                <c:pt idx="6">
                  <c:v>06.04.2020</c:v>
                </c:pt>
                <c:pt idx="7">
                  <c:v>07.04.2020</c:v>
                </c:pt>
                <c:pt idx="8">
                  <c:v>08.04.2020</c:v>
                </c:pt>
                <c:pt idx="9">
                  <c:v>09.04.2020</c:v>
                </c:pt>
                <c:pt idx="10">
                  <c:v>10.04.2020</c:v>
                </c:pt>
                <c:pt idx="11">
                  <c:v>11.04.2020</c:v>
                </c:pt>
                <c:pt idx="12">
                  <c:v>12.04.2020</c:v>
                </c:pt>
                <c:pt idx="13">
                  <c:v>13.04.2020</c:v>
                </c:pt>
                <c:pt idx="14">
                  <c:v>14.04.2020</c:v>
                </c:pt>
                <c:pt idx="15">
                  <c:v>15.04.2020</c:v>
                </c:pt>
                <c:pt idx="16">
                  <c:v>16.04.2020</c:v>
                </c:pt>
                <c:pt idx="17">
                  <c:v>17.04.2020</c:v>
                </c:pt>
                <c:pt idx="18">
                  <c:v>18.04.2020</c:v>
                </c:pt>
                <c:pt idx="19">
                  <c:v>19.04.2020</c:v>
                </c:pt>
                <c:pt idx="20">
                  <c:v>20.04.2020</c:v>
                </c:pt>
              </c:strCache>
            </c:strRef>
          </c:cat>
          <c:val>
            <c:numRef>
              <c:f>Tabelle1!$E$39:$E$59</c:f>
              <c:numCache>
                <c:formatCode>General</c:formatCode>
                <c:ptCount val="21"/>
                <c:pt idx="0">
                  <c:v>322</c:v>
                </c:pt>
                <c:pt idx="1">
                  <c:v>364</c:v>
                </c:pt>
                <c:pt idx="2">
                  <c:v>435</c:v>
                </c:pt>
                <c:pt idx="3">
                  <c:v>494</c:v>
                </c:pt>
                <c:pt idx="4">
                  <c:v>560</c:v>
                </c:pt>
                <c:pt idx="5">
                  <c:v>578</c:v>
                </c:pt>
                <c:pt idx="6">
                  <c:v>595</c:v>
                </c:pt>
                <c:pt idx="7">
                  <c:v>662</c:v>
                </c:pt>
                <c:pt idx="8">
                  <c:v>699</c:v>
                </c:pt>
                <c:pt idx="9">
                  <c:v>755</c:v>
                </c:pt>
                <c:pt idx="10">
                  <c:v>826</c:v>
                </c:pt>
                <c:pt idx="11">
                  <c:v>854</c:v>
                </c:pt>
                <c:pt idx="12">
                  <c:v>906</c:v>
                </c:pt>
                <c:pt idx="13">
                  <c:v>922</c:v>
                </c:pt>
                <c:pt idx="14">
                  <c:v>949</c:v>
                </c:pt>
                <c:pt idx="15">
                  <c:v>1009</c:v>
                </c:pt>
                <c:pt idx="16">
                  <c:v>1058</c:v>
                </c:pt>
                <c:pt idx="17">
                  <c:v>1112</c:v>
                </c:pt>
                <c:pt idx="18">
                  <c:v>1159</c:v>
                </c:pt>
                <c:pt idx="19">
                  <c:v>1195</c:v>
                </c:pt>
                <c:pt idx="20">
                  <c:v>1201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67-4636-B5C4-012158C9431F}"/>
            </c:ext>
          </c:extLst>
        </c:ser>
        <c:ser>
          <c:idx val="2"/>
          <c:order val="2"/>
          <c:tx>
            <c:v>Verstorbene Personen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Tabelle1!$B$39:$C$59</c:f>
              <c:strCache>
                <c:ptCount val="21"/>
                <c:pt idx="0">
                  <c:v>31.03.2020</c:v>
                </c:pt>
                <c:pt idx="1">
                  <c:v>01.04.2020</c:v>
                </c:pt>
                <c:pt idx="2">
                  <c:v>02.04.2020</c:v>
                </c:pt>
                <c:pt idx="3">
                  <c:v>03.04.2020</c:v>
                </c:pt>
                <c:pt idx="4">
                  <c:v>04.04.2020</c:v>
                </c:pt>
                <c:pt idx="5">
                  <c:v>05.04.2020</c:v>
                </c:pt>
                <c:pt idx="6">
                  <c:v>06.04.2020</c:v>
                </c:pt>
                <c:pt idx="7">
                  <c:v>07.04.2020</c:v>
                </c:pt>
                <c:pt idx="8">
                  <c:v>08.04.2020</c:v>
                </c:pt>
                <c:pt idx="9">
                  <c:v>09.04.2020</c:v>
                </c:pt>
                <c:pt idx="10">
                  <c:v>10.04.2020</c:v>
                </c:pt>
                <c:pt idx="11">
                  <c:v>11.04.2020</c:v>
                </c:pt>
                <c:pt idx="12">
                  <c:v>12.04.2020</c:v>
                </c:pt>
                <c:pt idx="13">
                  <c:v>13.04.2020</c:v>
                </c:pt>
                <c:pt idx="14">
                  <c:v>14.04.2020</c:v>
                </c:pt>
                <c:pt idx="15">
                  <c:v>15.04.2020</c:v>
                </c:pt>
                <c:pt idx="16">
                  <c:v>16.04.2020</c:v>
                </c:pt>
                <c:pt idx="17">
                  <c:v>17.04.2020</c:v>
                </c:pt>
                <c:pt idx="18">
                  <c:v>18.04.2020</c:v>
                </c:pt>
                <c:pt idx="19">
                  <c:v>19.04.2020</c:v>
                </c:pt>
                <c:pt idx="20">
                  <c:v>20.04.2020</c:v>
                </c:pt>
              </c:strCache>
            </c:strRef>
          </c:cat>
          <c:val>
            <c:numRef>
              <c:f>Tabelle1!$F$39:$F$59</c:f>
              <c:numCache>
                <c:formatCode>General</c:formatCode>
                <c:ptCount val="21"/>
                <c:pt idx="0">
                  <c:v>15</c:v>
                </c:pt>
                <c:pt idx="1">
                  <c:v>16</c:v>
                </c:pt>
                <c:pt idx="2">
                  <c:v>21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35</c:v>
                </c:pt>
                <c:pt idx="7">
                  <c:v>35</c:v>
                </c:pt>
                <c:pt idx="8">
                  <c:v>36</c:v>
                </c:pt>
                <c:pt idx="9">
                  <c:v>41</c:v>
                </c:pt>
                <c:pt idx="10">
                  <c:v>48</c:v>
                </c:pt>
                <c:pt idx="11">
                  <c:v>50</c:v>
                </c:pt>
                <c:pt idx="12">
                  <c:v>51</c:v>
                </c:pt>
                <c:pt idx="13">
                  <c:v>51</c:v>
                </c:pt>
                <c:pt idx="14">
                  <c:v>52</c:v>
                </c:pt>
                <c:pt idx="15">
                  <c:v>54</c:v>
                </c:pt>
                <c:pt idx="16">
                  <c:v>56</c:v>
                </c:pt>
                <c:pt idx="17">
                  <c:v>59</c:v>
                </c:pt>
                <c:pt idx="18">
                  <c:v>62</c:v>
                </c:pt>
                <c:pt idx="19">
                  <c:v>62</c:v>
                </c:pt>
                <c:pt idx="20">
                  <c:v>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67-4636-B5C4-012158C9431F}"/>
            </c:ext>
          </c:extLst>
        </c:ser>
        <c:ser>
          <c:idx val="3"/>
          <c:order val="3"/>
          <c:tx>
            <c:v>Aktive Sars-CoV-2 Fälle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Tabelle1!$B$39:$C$59</c:f>
              <c:strCache>
                <c:ptCount val="21"/>
                <c:pt idx="0">
                  <c:v>31.03.2020</c:v>
                </c:pt>
                <c:pt idx="1">
                  <c:v>01.04.2020</c:v>
                </c:pt>
                <c:pt idx="2">
                  <c:v>02.04.2020</c:v>
                </c:pt>
                <c:pt idx="3">
                  <c:v>03.04.2020</c:v>
                </c:pt>
                <c:pt idx="4">
                  <c:v>04.04.2020</c:v>
                </c:pt>
                <c:pt idx="5">
                  <c:v>05.04.2020</c:v>
                </c:pt>
                <c:pt idx="6">
                  <c:v>06.04.2020</c:v>
                </c:pt>
                <c:pt idx="7">
                  <c:v>07.04.2020</c:v>
                </c:pt>
                <c:pt idx="8">
                  <c:v>08.04.2020</c:v>
                </c:pt>
                <c:pt idx="9">
                  <c:v>09.04.2020</c:v>
                </c:pt>
                <c:pt idx="10">
                  <c:v>10.04.2020</c:v>
                </c:pt>
                <c:pt idx="11">
                  <c:v>11.04.2020</c:v>
                </c:pt>
                <c:pt idx="12">
                  <c:v>12.04.2020</c:v>
                </c:pt>
                <c:pt idx="13">
                  <c:v>13.04.2020</c:v>
                </c:pt>
                <c:pt idx="14">
                  <c:v>14.04.2020</c:v>
                </c:pt>
                <c:pt idx="15">
                  <c:v>15.04.2020</c:v>
                </c:pt>
                <c:pt idx="16">
                  <c:v>16.04.2020</c:v>
                </c:pt>
                <c:pt idx="17">
                  <c:v>17.04.2020</c:v>
                </c:pt>
                <c:pt idx="18">
                  <c:v>18.04.2020</c:v>
                </c:pt>
                <c:pt idx="19">
                  <c:v>19.04.2020</c:v>
                </c:pt>
                <c:pt idx="20">
                  <c:v>20.04.2020</c:v>
                </c:pt>
              </c:strCache>
            </c:strRef>
          </c:cat>
          <c:val>
            <c:numRef>
              <c:f>Tabelle1!$G$39:$G$59</c:f>
              <c:numCache>
                <c:formatCode>General</c:formatCode>
                <c:ptCount val="21"/>
                <c:pt idx="0">
                  <c:v>600</c:v>
                </c:pt>
                <c:pt idx="1">
                  <c:v>616</c:v>
                </c:pt>
                <c:pt idx="2">
                  <c:v>646</c:v>
                </c:pt>
                <c:pt idx="3">
                  <c:v>661</c:v>
                </c:pt>
                <c:pt idx="4">
                  <c:v>653</c:v>
                </c:pt>
                <c:pt idx="5">
                  <c:v>681</c:v>
                </c:pt>
                <c:pt idx="6">
                  <c:v>677</c:v>
                </c:pt>
                <c:pt idx="7">
                  <c:v>633</c:v>
                </c:pt>
                <c:pt idx="8">
                  <c:v>700</c:v>
                </c:pt>
                <c:pt idx="9">
                  <c:v>671</c:v>
                </c:pt>
                <c:pt idx="10">
                  <c:v>639</c:v>
                </c:pt>
                <c:pt idx="11">
                  <c:v>654</c:v>
                </c:pt>
                <c:pt idx="12">
                  <c:v>626</c:v>
                </c:pt>
                <c:pt idx="13">
                  <c:v>625</c:v>
                </c:pt>
                <c:pt idx="14">
                  <c:v>608</c:v>
                </c:pt>
                <c:pt idx="15">
                  <c:v>574</c:v>
                </c:pt>
                <c:pt idx="16">
                  <c:v>565</c:v>
                </c:pt>
                <c:pt idx="17">
                  <c:v>538</c:v>
                </c:pt>
                <c:pt idx="18">
                  <c:v>510</c:v>
                </c:pt>
                <c:pt idx="19">
                  <c:v>498</c:v>
                </c:pt>
                <c:pt idx="20">
                  <c:v>506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067-4636-B5C4-012158C943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073968"/>
        <c:axId val="208071344"/>
      </c:lineChart>
      <c:dateAx>
        <c:axId val="20807396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1344"/>
        <c:crosses val="autoZero"/>
        <c:auto val="1"/>
        <c:lblOffset val="100"/>
        <c:baseTimeUnit val="days"/>
      </c:dateAx>
      <c:valAx>
        <c:axId val="20807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3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chart" Target="../charts/chart1.xml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25400</xdr:colOff>
      <xdr:row>3</xdr:row>
      <xdr:rowOff>152400</xdr:rowOff>
    </xdr:from>
    <xdr:to>
      <xdr:col>20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53</xdr:row>
      <xdr:rowOff>0</xdr:rowOff>
    </xdr:from>
    <xdr:to>
      <xdr:col>20</xdr:col>
      <xdr:colOff>713619</xdr:colOff>
      <xdr:row>62</xdr:row>
      <xdr:rowOff>28357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858000" y="99060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76024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131</xdr:row>
      <xdr:rowOff>0</xdr:rowOff>
    </xdr:from>
    <xdr:to>
      <xdr:col>20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139</xdr:row>
      <xdr:rowOff>0</xdr:rowOff>
    </xdr:from>
    <xdr:to>
      <xdr:col>21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148</xdr:row>
      <xdr:rowOff>0</xdr:rowOff>
    </xdr:from>
    <xdr:to>
      <xdr:col>21</xdr:col>
      <xdr:colOff>8762</xdr:colOff>
      <xdr:row>156</xdr:row>
      <xdr:rowOff>133143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F91B20F-9C1D-4F2B-9074-CCB98FAE75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8864600" y="28359100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157</xdr:row>
      <xdr:rowOff>0</xdr:rowOff>
    </xdr:from>
    <xdr:to>
      <xdr:col>21</xdr:col>
      <xdr:colOff>27809</xdr:colOff>
      <xdr:row>164</xdr:row>
      <xdr:rowOff>114119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AA31DD6-FFF7-4F34-9A2F-7D74D3F36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864600" y="30073600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165</xdr:row>
      <xdr:rowOff>0</xdr:rowOff>
    </xdr:from>
    <xdr:to>
      <xdr:col>21</xdr:col>
      <xdr:colOff>8762</xdr:colOff>
      <xdr:row>172</xdr:row>
      <xdr:rowOff>152214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54978EB-5391-4BBC-B75A-ACCCA27C5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864600" y="31597600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173</xdr:row>
      <xdr:rowOff>0</xdr:rowOff>
    </xdr:from>
    <xdr:to>
      <xdr:col>18</xdr:col>
      <xdr:colOff>637619</xdr:colOff>
      <xdr:row>181</xdr:row>
      <xdr:rowOff>180762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A1552E56-4F36-479E-8EBA-D0133404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864600" y="33121600"/>
          <a:ext cx="4447619" cy="170476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182</xdr:row>
      <xdr:rowOff>0</xdr:rowOff>
    </xdr:from>
    <xdr:to>
      <xdr:col>18</xdr:col>
      <xdr:colOff>485238</xdr:colOff>
      <xdr:row>191</xdr:row>
      <xdr:rowOff>152167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5528E622-B71F-4101-9629-68AD22F0C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8864600" y="34836100"/>
          <a:ext cx="4295238" cy="186666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192</xdr:row>
      <xdr:rowOff>0</xdr:rowOff>
    </xdr:from>
    <xdr:to>
      <xdr:col>20</xdr:col>
      <xdr:colOff>713619</xdr:colOff>
      <xdr:row>199</xdr:row>
      <xdr:rowOff>85548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4494D1BB-21A4-4C16-B72D-1CB986230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8864600" y="36741100"/>
          <a:ext cx="6047619" cy="141904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200</xdr:row>
      <xdr:rowOff>0</xdr:rowOff>
    </xdr:from>
    <xdr:to>
      <xdr:col>18</xdr:col>
      <xdr:colOff>570952</xdr:colOff>
      <xdr:row>209</xdr:row>
      <xdr:rowOff>180738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349542C-7A0D-45BF-B29F-BA14B063A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8864600" y="38265100"/>
          <a:ext cx="4380952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210</xdr:row>
      <xdr:rowOff>0</xdr:rowOff>
    </xdr:from>
    <xdr:to>
      <xdr:col>20</xdr:col>
      <xdr:colOff>196548</xdr:colOff>
      <xdr:row>220</xdr:row>
      <xdr:rowOff>63500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F892B96F-5077-4145-9802-A370F8FE8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8864600" y="40170100"/>
          <a:ext cx="5530548" cy="19685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221</xdr:row>
      <xdr:rowOff>0</xdr:rowOff>
    </xdr:from>
    <xdr:to>
      <xdr:col>20</xdr:col>
      <xdr:colOff>656476</xdr:colOff>
      <xdr:row>228</xdr:row>
      <xdr:rowOff>66500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5255FF46-964B-4431-B84D-C9EF3536D0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8864600" y="42265600"/>
          <a:ext cx="5990476" cy="1400000"/>
        </a:xfrm>
        <a:prstGeom prst="rect">
          <a:avLst/>
        </a:prstGeom>
      </xdr:spPr>
    </xdr:pic>
    <xdr:clientData/>
  </xdr:twoCellAnchor>
  <xdr:twoCellAnchor>
    <xdr:from>
      <xdr:col>3</xdr:col>
      <xdr:colOff>57148</xdr:colOff>
      <xdr:row>79</xdr:row>
      <xdr:rowOff>63500</xdr:rowOff>
    </xdr:from>
    <xdr:to>
      <xdr:col>10</xdr:col>
      <xdr:colOff>761999</xdr:colOff>
      <xdr:row>101</xdr:row>
      <xdr:rowOff>127000</xdr:rowOff>
    </xdr:to>
    <xdr:graphicFrame macro="">
      <xdr:nvGraphicFramePr>
        <xdr:cNvPr id="23" name="Diagramm 22">
          <a:extLst>
            <a:ext uri="{FF2B5EF4-FFF2-40B4-BE49-F238E27FC236}">
              <a16:creationId xmlns:a16="http://schemas.microsoft.com/office/drawing/2014/main" id="{27E6462D-87BB-42ED-BD82-FBF8A2742B0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V222"/>
  <sheetViews>
    <sheetView tabSelected="1" zoomScale="75" zoomScaleNormal="75" workbookViewId="0">
      <selection activeCell="AE230" sqref="A1:AE230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43941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4" si="0">D7-E7</f>
        <v>0</v>
      </c>
      <c r="H7" s="14">
        <f t="shared" ref="H7:H52" si="1">D7/550000</f>
        <v>0</v>
      </c>
      <c r="I7" s="14">
        <f t="shared" ref="I7:I52" si="2">G7/550000</f>
        <v>0</v>
      </c>
      <c r="J7" s="15">
        <f t="shared" ref="J7:J54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0"/>
        <v>178</v>
      </c>
      <c r="H25" s="14">
        <f t="shared" si="1"/>
        <v>3.8363636363636361E-4</v>
      </c>
      <c r="I25" s="14">
        <f t="shared" si="2"/>
        <v>3.2363636363636362E-4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0"/>
        <v>600</v>
      </c>
      <c r="H39" s="14">
        <f t="shared" si="1"/>
        <v>1.6763636363636364E-3</v>
      </c>
      <c r="I39" s="14">
        <f t="shared" si="2"/>
        <v>1.090909090909091E-3</v>
      </c>
      <c r="J39" s="15">
        <f t="shared" si="3"/>
        <v>2.7272727272727273E-5</v>
      </c>
      <c r="K39" s="2">
        <v>463</v>
      </c>
      <c r="L39" s="2"/>
      <c r="M39" s="1">
        <v>43914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0"/>
        <v>616</v>
      </c>
      <c r="H40" s="14">
        <f t="shared" si="1"/>
        <v>1.7818181818181817E-3</v>
      </c>
      <c r="I40" s="14">
        <f t="shared" si="2"/>
        <v>1.1199999999999999E-3</v>
      </c>
      <c r="J40" s="15">
        <f t="shared" si="3"/>
        <v>2.9090909090909089E-5</v>
      </c>
      <c r="K40" s="2">
        <v>495</v>
      </c>
      <c r="L40" s="2"/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0"/>
        <v>646</v>
      </c>
      <c r="H41" s="14">
        <f t="shared" si="1"/>
        <v>1.9654545454545454E-3</v>
      </c>
      <c r="I41" s="14">
        <f t="shared" si="2"/>
        <v>1.1745454545454546E-3</v>
      </c>
      <c r="J41" s="15">
        <f t="shared" si="3"/>
        <v>3.818181818181818E-5</v>
      </c>
      <c r="K41" s="2">
        <v>555</v>
      </c>
      <c r="L41" s="2"/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0"/>
        <v>661</v>
      </c>
      <c r="H42" s="14">
        <f t="shared" si="1"/>
        <v>2.0999999999999999E-3</v>
      </c>
      <c r="I42" s="14">
        <f t="shared" si="2"/>
        <v>1.2018181818181817E-3</v>
      </c>
      <c r="J42" s="15">
        <f t="shared" si="3"/>
        <v>4.9090909090909091E-5</v>
      </c>
      <c r="K42" s="2">
        <v>602</v>
      </c>
      <c r="L42" s="2"/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0"/>
        <v>653</v>
      </c>
      <c r="H43" s="14">
        <f t="shared" si="1"/>
        <v>2.2054545454545456E-3</v>
      </c>
      <c r="I43" s="14">
        <f t="shared" si="2"/>
        <v>1.1872727272727274E-3</v>
      </c>
      <c r="J43" s="15">
        <f t="shared" si="3"/>
        <v>4.9090909090909091E-5</v>
      </c>
      <c r="K43" s="2">
        <v>633</v>
      </c>
      <c r="L43" s="2"/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0"/>
        <v>681</v>
      </c>
      <c r="H44" s="14">
        <f t="shared" si="1"/>
        <v>2.289090909090909E-3</v>
      </c>
      <c r="I44" s="14">
        <f t="shared" si="2"/>
        <v>1.2381818181818182E-3</v>
      </c>
      <c r="J44" s="15">
        <f t="shared" si="3"/>
        <v>4.9090909090909091E-5</v>
      </c>
      <c r="K44" s="2">
        <v>651</v>
      </c>
      <c r="L44" s="2"/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0"/>
        <v>677</v>
      </c>
      <c r="H45" s="14">
        <f t="shared" si="1"/>
        <v>2.3127272727272727E-3</v>
      </c>
      <c r="I45" s="14">
        <f t="shared" si="2"/>
        <v>1.2309090909090909E-3</v>
      </c>
      <c r="J45" s="15">
        <f t="shared" si="3"/>
        <v>6.3636363636363641E-5</v>
      </c>
      <c r="K45" s="2">
        <v>658</v>
      </c>
      <c r="L45" s="2"/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0"/>
        <v>633</v>
      </c>
      <c r="H46" s="14">
        <f t="shared" si="1"/>
        <v>2.3545454545454546E-3</v>
      </c>
      <c r="I46" s="14">
        <f t="shared" si="2"/>
        <v>1.1509090909090909E-3</v>
      </c>
      <c r="J46" s="15">
        <f t="shared" si="3"/>
        <v>6.3636363636363641E-5</v>
      </c>
      <c r="K46" s="2">
        <v>674</v>
      </c>
      <c r="L46" s="2"/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0"/>
        <v>700</v>
      </c>
      <c r="H47" s="14">
        <f t="shared" si="1"/>
        <v>2.5436363636363638E-3</v>
      </c>
      <c r="I47" s="14">
        <f t="shared" si="2"/>
        <v>1.2727272727272728E-3</v>
      </c>
      <c r="J47" s="15">
        <f t="shared" si="3"/>
        <v>6.545454545454545E-5</v>
      </c>
      <c r="K47" s="2">
        <v>706</v>
      </c>
      <c r="L47" s="2"/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0"/>
        <v>671</v>
      </c>
      <c r="H48" s="14">
        <f t="shared" si="1"/>
        <v>2.5927272727272726E-3</v>
      </c>
      <c r="I48" s="14">
        <f t="shared" si="2"/>
        <v>1.2199999999999999E-3</v>
      </c>
      <c r="J48" s="15">
        <f t="shared" si="3"/>
        <v>7.4545454545454551E-5</v>
      </c>
      <c r="K48" s="2">
        <v>737</v>
      </c>
      <c r="L48" s="2"/>
      <c r="M48" s="1">
        <v>43915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0"/>
        <v>639</v>
      </c>
      <c r="H49" s="14">
        <f t="shared" si="1"/>
        <v>2.6636363636363637E-3</v>
      </c>
      <c r="I49" s="14">
        <f t="shared" si="2"/>
        <v>1.1618181818181818E-3</v>
      </c>
      <c r="J49" s="15">
        <f t="shared" si="3"/>
        <v>8.7272727272727271E-5</v>
      </c>
      <c r="K49" s="2">
        <v>753</v>
      </c>
      <c r="L49" s="2"/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0"/>
        <v>654</v>
      </c>
      <c r="H50" s="14">
        <f t="shared" si="1"/>
        <v>2.7418181818181816E-3</v>
      </c>
      <c r="I50" s="14">
        <f t="shared" si="2"/>
        <v>1.1890909090909092E-3</v>
      </c>
      <c r="J50" s="15">
        <f t="shared" si="3"/>
        <v>9.0909090909090904E-5</v>
      </c>
      <c r="K50" s="2">
        <v>770</v>
      </c>
      <c r="L50" s="2"/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0"/>
        <v>626</v>
      </c>
      <c r="H51" s="14">
        <f t="shared" si="1"/>
        <v>2.7854545454545454E-3</v>
      </c>
      <c r="I51" s="14">
        <f t="shared" si="2"/>
        <v>1.1381818181818181E-3</v>
      </c>
      <c r="J51" s="15">
        <f t="shared" si="3"/>
        <v>9.2727272727272727E-5</v>
      </c>
      <c r="K51" s="2">
        <v>777</v>
      </c>
      <c r="L51" s="2"/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0"/>
        <v>625</v>
      </c>
      <c r="H52" s="14">
        <f t="shared" si="1"/>
        <v>2.8127272727272727E-3</v>
      </c>
      <c r="I52" s="14">
        <f t="shared" si="2"/>
        <v>1.1363636363636363E-3</v>
      </c>
      <c r="J52" s="15">
        <f t="shared" si="3"/>
        <v>9.2727272727272727E-5</v>
      </c>
      <c r="K52" s="2">
        <v>780</v>
      </c>
      <c r="L52" s="2"/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0"/>
        <v>608</v>
      </c>
      <c r="H53" s="14">
        <f t="shared" ref="H53:H54" si="4">D53/550000</f>
        <v>2.830909090909091E-3</v>
      </c>
      <c r="I53" s="14">
        <f t="shared" ref="I53:I54" si="5">G53/550000</f>
        <v>1.1054545454545455E-3</v>
      </c>
      <c r="J53" s="15">
        <f t="shared" si="3"/>
        <v>9.4545454545454549E-5</v>
      </c>
      <c r="K53" s="2">
        <v>785</v>
      </c>
      <c r="L53" s="2"/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0"/>
        <v>574</v>
      </c>
      <c r="H54" s="14">
        <f t="shared" si="4"/>
        <v>2.8781818181818184E-3</v>
      </c>
      <c r="I54" s="14">
        <f t="shared" si="5"/>
        <v>1.0436363636363636E-3</v>
      </c>
      <c r="J54" s="15">
        <f t="shared" si="3"/>
        <v>9.8181818181818182E-5</v>
      </c>
      <c r="K54" s="2">
        <v>799</v>
      </c>
      <c r="L54" s="2"/>
      <c r="M54" s="1">
        <v>43916</v>
      </c>
    </row>
    <row r="55" spans="3:13" x14ac:dyDescent="0.25">
      <c r="C55" s="5">
        <v>43937</v>
      </c>
      <c r="D55" s="2">
        <v>1623</v>
      </c>
      <c r="E55" s="2">
        <v>1058</v>
      </c>
      <c r="F55" s="2">
        <v>56</v>
      </c>
      <c r="G55" s="2">
        <f t="shared" ref="G55:G59" si="6">D55-E55</f>
        <v>565</v>
      </c>
      <c r="H55" s="14">
        <f t="shared" ref="H55" si="7">D55/550000</f>
        <v>2.9509090909090908E-3</v>
      </c>
      <c r="I55" s="14">
        <f t="shared" ref="I55" si="8">G55/550000</f>
        <v>1.0272727272727274E-3</v>
      </c>
      <c r="J55" s="15">
        <f t="shared" ref="J55" si="9">F55/550000</f>
        <v>1.0181818181818181E-4</v>
      </c>
      <c r="K55" s="2">
        <v>810</v>
      </c>
      <c r="L55" s="2"/>
    </row>
    <row r="56" spans="3:13" x14ac:dyDescent="0.25">
      <c r="C56" s="5">
        <v>43938</v>
      </c>
      <c r="D56" s="2">
        <v>1650</v>
      </c>
      <c r="E56" s="2">
        <v>1112</v>
      </c>
      <c r="F56" s="2">
        <v>59</v>
      </c>
      <c r="G56" s="2">
        <f t="shared" si="6"/>
        <v>538</v>
      </c>
      <c r="H56" s="14">
        <f t="shared" ref="H56:H59" si="10">D56/550000</f>
        <v>3.0000000000000001E-3</v>
      </c>
      <c r="I56" s="14">
        <f t="shared" ref="I56:I59" si="11">G56/550000</f>
        <v>9.7818181818181815E-4</v>
      </c>
      <c r="J56" s="15">
        <f t="shared" ref="J56:J59" si="12">F56/550000</f>
        <v>1.0727272727272727E-4</v>
      </c>
      <c r="K56" s="2">
        <v>823</v>
      </c>
      <c r="L56" s="2"/>
    </row>
    <row r="57" spans="3:13" x14ac:dyDescent="0.25">
      <c r="C57" s="5">
        <v>43939</v>
      </c>
      <c r="D57" s="2">
        <v>1669</v>
      </c>
      <c r="E57" s="2">
        <v>1159</v>
      </c>
      <c r="F57" s="2">
        <v>62</v>
      </c>
      <c r="G57" s="2">
        <f t="shared" si="6"/>
        <v>510</v>
      </c>
      <c r="H57" s="14">
        <f t="shared" si="10"/>
        <v>3.0345454545454547E-3</v>
      </c>
      <c r="I57" s="14">
        <f t="shared" si="11"/>
        <v>9.2727272727272732E-4</v>
      </c>
      <c r="J57" s="15">
        <f t="shared" si="12"/>
        <v>1.1272727272727272E-4</v>
      </c>
      <c r="K57" s="2">
        <v>831</v>
      </c>
      <c r="L57" s="2"/>
    </row>
    <row r="58" spans="3:13" x14ac:dyDescent="0.25">
      <c r="C58" s="5">
        <v>43940</v>
      </c>
      <c r="D58" s="2">
        <v>1693</v>
      </c>
      <c r="E58" s="2">
        <v>1195</v>
      </c>
      <c r="F58" s="2">
        <v>62</v>
      </c>
      <c r="G58" s="2">
        <f t="shared" si="6"/>
        <v>498</v>
      </c>
      <c r="H58" s="14">
        <f t="shared" si="10"/>
        <v>3.078181818181818E-3</v>
      </c>
      <c r="I58" s="14">
        <f t="shared" si="11"/>
        <v>9.0545454545454544E-4</v>
      </c>
      <c r="J58" s="15">
        <f t="shared" si="12"/>
        <v>1.1272727272727272E-4</v>
      </c>
      <c r="K58" s="2">
        <v>836</v>
      </c>
      <c r="L58" s="2"/>
    </row>
    <row r="59" spans="3:13" x14ac:dyDescent="0.25">
      <c r="C59" s="5">
        <v>43941</v>
      </c>
      <c r="D59" s="2">
        <v>1707</v>
      </c>
      <c r="E59" s="2">
        <v>1201</v>
      </c>
      <c r="F59" s="2">
        <v>63</v>
      </c>
      <c r="G59" s="2">
        <f t="shared" si="6"/>
        <v>506</v>
      </c>
      <c r="H59" s="14">
        <f t="shared" si="10"/>
        <v>3.1036363636363635E-3</v>
      </c>
      <c r="I59" s="14">
        <f t="shared" si="11"/>
        <v>9.2000000000000003E-4</v>
      </c>
      <c r="J59" s="15">
        <f t="shared" si="12"/>
        <v>1.1454545454545455E-4</v>
      </c>
      <c r="K59" s="2">
        <v>838</v>
      </c>
      <c r="L59" s="2"/>
    </row>
    <row r="60" spans="3:13" x14ac:dyDescent="0.25">
      <c r="C60" s="5">
        <v>43942</v>
      </c>
      <c r="L60" s="2"/>
    </row>
    <row r="61" spans="3:13" x14ac:dyDescent="0.25">
      <c r="C61" s="5">
        <v>43943</v>
      </c>
      <c r="D61" s="2"/>
      <c r="E61" s="2"/>
      <c r="F61" s="2"/>
      <c r="G61" s="2"/>
      <c r="H61" s="2"/>
      <c r="I61" s="14"/>
      <c r="J61" s="15"/>
      <c r="K61" s="2"/>
      <c r="L61" s="2"/>
    </row>
    <row r="62" spans="3:13" x14ac:dyDescent="0.25">
      <c r="C62" s="5">
        <v>43944</v>
      </c>
      <c r="D62" s="2"/>
      <c r="E62" s="2"/>
      <c r="F62" s="2"/>
      <c r="G62" s="2"/>
      <c r="H62" s="2"/>
      <c r="I62" s="14"/>
      <c r="J62" s="15"/>
      <c r="K62" s="2"/>
      <c r="L62" s="2"/>
    </row>
    <row r="63" spans="3:13" x14ac:dyDescent="0.25">
      <c r="C63" s="5">
        <v>43945</v>
      </c>
      <c r="D63" s="2"/>
      <c r="E63" s="2"/>
      <c r="F63" s="2"/>
      <c r="G63" s="2"/>
      <c r="H63" s="2"/>
      <c r="I63" s="14"/>
      <c r="J63" s="15"/>
      <c r="K63" s="2"/>
      <c r="L63" s="2"/>
    </row>
    <row r="64" spans="3:13" x14ac:dyDescent="0.25">
      <c r="C64" s="5">
        <v>43946</v>
      </c>
      <c r="D64" s="2"/>
      <c r="E64" s="2" t="s">
        <v>10</v>
      </c>
      <c r="F64" s="2"/>
      <c r="G64" s="2"/>
      <c r="H64" s="2"/>
      <c r="I64" s="14"/>
      <c r="J64" s="15"/>
      <c r="K64" s="2"/>
      <c r="L64" s="2"/>
      <c r="M64" s="1">
        <v>43917</v>
      </c>
    </row>
    <row r="65" spans="3:13" x14ac:dyDescent="0.25">
      <c r="C65" s="5">
        <v>43947</v>
      </c>
      <c r="D65" s="2"/>
      <c r="E65" s="2"/>
      <c r="F65" s="2"/>
      <c r="G65" s="2"/>
      <c r="H65" s="2"/>
      <c r="I65" s="14"/>
      <c r="J65" s="15"/>
      <c r="K65" s="2"/>
      <c r="L65" s="2"/>
    </row>
    <row r="66" spans="3:13" x14ac:dyDescent="0.25">
      <c r="C66" s="5">
        <v>43948</v>
      </c>
      <c r="D66" s="2"/>
      <c r="E66" s="2"/>
      <c r="F66" s="2"/>
      <c r="G66" s="2"/>
      <c r="H66" s="2"/>
      <c r="I66" s="14"/>
      <c r="J66" s="15"/>
      <c r="K66" s="2"/>
      <c r="L66" s="2"/>
    </row>
    <row r="67" spans="3:13" x14ac:dyDescent="0.25">
      <c r="C67" s="5">
        <v>43949</v>
      </c>
      <c r="D67" s="2"/>
      <c r="E67" s="2"/>
      <c r="F67" s="2"/>
      <c r="G67" s="2"/>
      <c r="H67" s="2"/>
      <c r="I67" s="14"/>
      <c r="J67" s="15"/>
      <c r="K67" s="2"/>
      <c r="L67" s="2"/>
    </row>
    <row r="68" spans="3:13" x14ac:dyDescent="0.25">
      <c r="C68" s="5">
        <v>43950</v>
      </c>
      <c r="D68" s="2"/>
      <c r="E68" s="2"/>
      <c r="F68" s="2"/>
      <c r="G68" s="2"/>
      <c r="H68" s="2"/>
      <c r="I68" s="14"/>
      <c r="J68" s="15"/>
      <c r="K68" s="2"/>
      <c r="L68" s="2"/>
    </row>
    <row r="69" spans="3:13" x14ac:dyDescent="0.25">
      <c r="C69" s="5">
        <v>43951</v>
      </c>
      <c r="D69" s="2"/>
      <c r="E69" s="2"/>
      <c r="F69" s="2"/>
      <c r="G69" s="2"/>
      <c r="H69" s="2"/>
      <c r="I69" s="14"/>
      <c r="J69" s="15"/>
      <c r="K69" s="2"/>
      <c r="L69" s="2"/>
    </row>
    <row r="70" spans="3:13" x14ac:dyDescent="0.25">
      <c r="C70" s="5">
        <v>43952</v>
      </c>
      <c r="D70" s="2"/>
      <c r="E70" s="2"/>
      <c r="F70" s="2"/>
      <c r="G70" s="2"/>
      <c r="H70" s="2"/>
      <c r="I70" s="14"/>
      <c r="J70" s="15"/>
      <c r="K70" s="2"/>
      <c r="L70" s="2"/>
    </row>
    <row r="71" spans="3:13" x14ac:dyDescent="0.25">
      <c r="C71" s="5">
        <v>43953</v>
      </c>
      <c r="D71" s="2"/>
      <c r="E71" s="2"/>
      <c r="F71" s="2"/>
      <c r="G71" s="2"/>
      <c r="H71" s="2"/>
      <c r="I71" s="14"/>
      <c r="J71" s="15"/>
      <c r="K71" s="2"/>
      <c r="L71" s="2"/>
    </row>
    <row r="72" spans="3:13" x14ac:dyDescent="0.25">
      <c r="C72" s="5">
        <v>43954</v>
      </c>
      <c r="D72" s="2"/>
      <c r="E72" s="2"/>
      <c r="F72" s="2"/>
      <c r="G72" s="2"/>
      <c r="H72" s="2"/>
      <c r="I72" s="14"/>
      <c r="J72" s="15"/>
      <c r="K72" s="2"/>
      <c r="L72" s="2"/>
    </row>
    <row r="73" spans="3:13" x14ac:dyDescent="0.25">
      <c r="C73" s="5">
        <v>43955</v>
      </c>
      <c r="D73" s="2"/>
      <c r="E73" s="2"/>
      <c r="F73" s="2"/>
      <c r="G73" s="2"/>
      <c r="H73" s="2"/>
      <c r="I73" s="14"/>
      <c r="J73" s="14"/>
      <c r="K73" s="2"/>
      <c r="L73" s="2"/>
    </row>
    <row r="74" spans="3:13" x14ac:dyDescent="0.25">
      <c r="C74" s="5">
        <v>43956</v>
      </c>
      <c r="D74" s="2"/>
      <c r="E74" s="2"/>
      <c r="F74" s="2"/>
      <c r="G74" s="2"/>
      <c r="H74" s="2"/>
      <c r="I74" s="14"/>
      <c r="J74" s="14"/>
      <c r="K74" s="2"/>
      <c r="L74" s="2"/>
    </row>
    <row r="75" spans="3:13" x14ac:dyDescent="0.25">
      <c r="C75" s="5">
        <v>43957</v>
      </c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</row>
    <row r="76" spans="3:13" x14ac:dyDescent="0.25">
      <c r="C76" s="2"/>
      <c r="D76" s="6" t="s">
        <v>24</v>
      </c>
      <c r="E76" s="2"/>
      <c r="F76" s="2"/>
      <c r="G76" s="2"/>
      <c r="H76" s="2"/>
      <c r="I76" s="14"/>
      <c r="J76" s="15"/>
      <c r="K76" s="2"/>
      <c r="L76" s="2"/>
    </row>
    <row r="77" spans="3:13" x14ac:dyDescent="0.25">
      <c r="C77" s="2"/>
      <c r="D77" s="6" t="s">
        <v>25</v>
      </c>
      <c r="E77" s="2"/>
      <c r="F77" s="2"/>
      <c r="G77" s="2"/>
      <c r="H77" s="2"/>
      <c r="I77" s="14"/>
      <c r="J77" s="15"/>
      <c r="K77" s="2"/>
      <c r="L77" s="2"/>
    </row>
    <row r="78" spans="3:13" x14ac:dyDescent="0.25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13" x14ac:dyDescent="0.25">
      <c r="C79" s="2"/>
      <c r="D79" s="2"/>
      <c r="E79" s="2"/>
      <c r="F79" s="2"/>
      <c r="G79" s="2"/>
      <c r="H79" s="2"/>
      <c r="I79" s="14"/>
      <c r="J79" s="14"/>
      <c r="K79" s="2"/>
      <c r="L79" s="2"/>
    </row>
    <row r="80" spans="3:13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13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13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13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13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13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13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</row>
    <row r="87" spans="3:13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</row>
    <row r="88" spans="3:13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</row>
    <row r="89" spans="3:13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</row>
    <row r="90" spans="3:13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</row>
    <row r="91" spans="3:13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</row>
    <row r="92" spans="3:13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</row>
    <row r="93" spans="3:13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</row>
    <row r="94" spans="3:13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</row>
    <row r="95" spans="3:13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</row>
    <row r="96" spans="3:13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</row>
    <row r="97" spans="3:13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</row>
    <row r="98" spans="3:13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</row>
    <row r="99" spans="3:13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</row>
    <row r="100" spans="3:13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</row>
    <row r="101" spans="3:13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</row>
    <row r="102" spans="3:13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</row>
    <row r="103" spans="3:13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</row>
    <row r="104" spans="3:13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</row>
    <row r="105" spans="3:13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</row>
    <row r="106" spans="3:13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3:13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3:13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3:13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3:13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3:13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3:13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3:13" x14ac:dyDescent="0.25">
      <c r="M113" s="1">
        <v>43927</v>
      </c>
    </row>
    <row r="132" spans="13:13" x14ac:dyDescent="0.25">
      <c r="M132" s="1">
        <v>43929</v>
      </c>
    </row>
    <row r="140" spans="13:13" x14ac:dyDescent="0.25">
      <c r="M140" s="1">
        <v>43930</v>
      </c>
    </row>
    <row r="149" spans="13:13" x14ac:dyDescent="0.25">
      <c r="M149" s="1">
        <v>43931</v>
      </c>
    </row>
    <row r="158" spans="13:13" x14ac:dyDescent="0.25">
      <c r="M158" s="1">
        <v>43932</v>
      </c>
    </row>
    <row r="166" spans="13:13" x14ac:dyDescent="0.25">
      <c r="M166" s="1">
        <v>43933</v>
      </c>
    </row>
    <row r="174" spans="13:13" x14ac:dyDescent="0.25">
      <c r="M174" s="1">
        <v>43935</v>
      </c>
    </row>
    <row r="183" spans="13:13" x14ac:dyDescent="0.25">
      <c r="M183" s="1">
        <v>43936</v>
      </c>
    </row>
    <row r="193" spans="13:13" x14ac:dyDescent="0.25">
      <c r="M193" s="1">
        <v>43937</v>
      </c>
    </row>
    <row r="201" spans="13:13" x14ac:dyDescent="0.25">
      <c r="M201" s="1">
        <v>43938</v>
      </c>
    </row>
    <row r="211" spans="13:13" x14ac:dyDescent="0.25">
      <c r="M211" s="1">
        <v>43939</v>
      </c>
    </row>
    <row r="222" spans="13:13" x14ac:dyDescent="0.25">
      <c r="M222" s="1">
        <v>43941</v>
      </c>
    </row>
  </sheetData>
  <hyperlinks>
    <hyperlink ref="G3" r:id="rId1" xr:uid="{DB143296-3889-4BB4-9A6B-4A1A027B9508}"/>
  </hyperlinks>
  <pageMargins left="0.25" right="0.25" top="0.75" bottom="0.75" header="0.3" footer="0.3"/>
  <pageSetup paperSize="9" scale="42" fitToWidth="2" orientation="landscape" horizontalDpi="200" verticalDpi="200" r:id="rId2"/>
  <ignoredErrors>
    <ignoredError sqref="I6:I25 I39:I59" formula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2C96A-451B-48C9-A6A2-818AD10250CE}">
  <dimension ref="C2:N75"/>
  <sheetViews>
    <sheetView topLeftCell="A25" workbookViewId="0">
      <selection activeCell="A61" sqref="A1:XFD1048576"/>
    </sheetView>
  </sheetViews>
  <sheetFormatPr baseColWidth="10" defaultRowHeight="15" x14ac:dyDescent="0.25"/>
  <cols>
    <col min="3" max="13" width="15.7109375" customWidth="1"/>
  </cols>
  <sheetData>
    <row r="2" spans="3:13" ht="15.75" x14ac:dyDescent="0.25">
      <c r="C2" s="8" t="s">
        <v>0</v>
      </c>
      <c r="D2" s="6"/>
      <c r="E2" s="2"/>
      <c r="F2" s="2"/>
      <c r="G2" s="6" t="s">
        <v>21</v>
      </c>
      <c r="H2" s="6"/>
      <c r="I2" s="6"/>
      <c r="J2" s="16"/>
      <c r="L2" s="7" t="s">
        <v>11</v>
      </c>
      <c r="M2" s="11">
        <v>43936</v>
      </c>
    </row>
    <row r="3" spans="3:13" x14ac:dyDescent="0.25">
      <c r="C3" t="s">
        <v>14</v>
      </c>
      <c r="E3" s="2"/>
      <c r="F3" s="9">
        <v>550000</v>
      </c>
      <c r="G3" s="17" t="s">
        <v>22</v>
      </c>
      <c r="H3" s="17"/>
      <c r="I3" s="17"/>
      <c r="J3" s="9"/>
      <c r="K3" s="2"/>
      <c r="L3" s="2"/>
      <c r="M3" s="3" t="s">
        <v>10</v>
      </c>
    </row>
    <row r="4" spans="3:13" x14ac:dyDescent="0.25">
      <c r="E4" s="2"/>
      <c r="F4" s="9"/>
      <c r="G4" s="12" t="s">
        <v>1</v>
      </c>
      <c r="H4" s="12" t="s">
        <v>26</v>
      </c>
      <c r="I4" s="12"/>
      <c r="J4" s="3" t="s">
        <v>15</v>
      </c>
      <c r="K4" s="3" t="s">
        <v>18</v>
      </c>
      <c r="L4" s="3" t="s">
        <v>19</v>
      </c>
      <c r="M4" s="3" t="s">
        <v>16</v>
      </c>
    </row>
    <row r="5" spans="3:13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27</v>
      </c>
      <c r="I5" s="3"/>
      <c r="J5" s="3" t="s">
        <v>17</v>
      </c>
      <c r="K5" s="3" t="s">
        <v>17</v>
      </c>
      <c r="L5" s="3" t="s">
        <v>17</v>
      </c>
      <c r="M5" s="3" t="s">
        <v>20</v>
      </c>
    </row>
    <row r="6" spans="3:13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2"/>
      <c r="I6" s="2"/>
      <c r="J6" s="14">
        <f>D6/550000</f>
        <v>0</v>
      </c>
      <c r="K6" s="14">
        <f t="shared" ref="K6:K17" si="0">G6/550000</f>
        <v>0</v>
      </c>
      <c r="L6" s="15">
        <f>F6/550000</f>
        <v>0</v>
      </c>
      <c r="M6" s="2">
        <v>0</v>
      </c>
    </row>
    <row r="7" spans="3:13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5" si="1">D7-E7</f>
        <v>0</v>
      </c>
      <c r="H7" s="2"/>
      <c r="I7" s="2"/>
      <c r="J7" s="14">
        <f t="shared" ref="J7:K55" si="2">D7/550000</f>
        <v>0</v>
      </c>
      <c r="K7" s="14">
        <f t="shared" si="0"/>
        <v>0</v>
      </c>
      <c r="L7" s="15">
        <f t="shared" ref="L7:L55" si="3">F7/550000</f>
        <v>0</v>
      </c>
      <c r="M7" s="2">
        <v>0</v>
      </c>
    </row>
    <row r="8" spans="3:13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1"/>
        <v>0</v>
      </c>
      <c r="H8" s="2"/>
      <c r="I8" s="2"/>
      <c r="J8" s="14">
        <f t="shared" si="2"/>
        <v>0</v>
      </c>
      <c r="K8" s="14">
        <f t="shared" si="0"/>
        <v>0</v>
      </c>
      <c r="L8" s="15">
        <f t="shared" si="3"/>
        <v>0</v>
      </c>
      <c r="M8" s="2">
        <v>0</v>
      </c>
    </row>
    <row r="9" spans="3:13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1"/>
        <v>0</v>
      </c>
      <c r="H9" s="2"/>
      <c r="I9" s="2"/>
      <c r="J9" s="14">
        <f t="shared" si="2"/>
        <v>0</v>
      </c>
      <c r="K9" s="14">
        <f t="shared" si="0"/>
        <v>0</v>
      </c>
      <c r="L9" s="15">
        <f t="shared" si="3"/>
        <v>0</v>
      </c>
      <c r="M9" s="2">
        <v>0</v>
      </c>
    </row>
    <row r="10" spans="3:13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1"/>
        <v>0</v>
      </c>
      <c r="H10" s="2"/>
      <c r="I10" s="2"/>
      <c r="J10" s="14">
        <f t="shared" si="2"/>
        <v>0</v>
      </c>
      <c r="K10" s="14">
        <f t="shared" si="0"/>
        <v>0</v>
      </c>
      <c r="L10" s="15">
        <f t="shared" si="3"/>
        <v>0</v>
      </c>
      <c r="M10" s="2">
        <v>0</v>
      </c>
    </row>
    <row r="11" spans="3:13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1"/>
        <v>13</v>
      </c>
      <c r="H11" s="2">
        <f>G11*2</f>
        <v>26</v>
      </c>
      <c r="I11" s="2"/>
      <c r="J11" s="14">
        <f t="shared" si="2"/>
        <v>2.3636363636363637E-5</v>
      </c>
      <c r="K11" s="14">
        <f t="shared" si="0"/>
        <v>2.3636363636363637E-5</v>
      </c>
      <c r="L11" s="15">
        <f t="shared" si="3"/>
        <v>0</v>
      </c>
      <c r="M11" s="2">
        <v>5</v>
      </c>
    </row>
    <row r="12" spans="3:13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1"/>
        <v>13</v>
      </c>
      <c r="H12" s="2">
        <f t="shared" ref="H12:H71" si="4">G12*2</f>
        <v>26</v>
      </c>
      <c r="I12" s="2"/>
      <c r="J12" s="14">
        <f t="shared" si="2"/>
        <v>2.3636363636363637E-5</v>
      </c>
      <c r="K12" s="14">
        <f t="shared" si="0"/>
        <v>2.3636363636363637E-5</v>
      </c>
      <c r="L12" s="15">
        <f t="shared" si="3"/>
        <v>0</v>
      </c>
      <c r="M12" s="2">
        <v>5</v>
      </c>
    </row>
    <row r="13" spans="3:13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1"/>
        <v>33</v>
      </c>
      <c r="H13" s="2">
        <f t="shared" si="4"/>
        <v>66</v>
      </c>
      <c r="I13" s="2"/>
      <c r="J13" s="14">
        <f t="shared" si="2"/>
        <v>6.0000000000000002E-5</v>
      </c>
      <c r="K13" s="14">
        <f t="shared" si="0"/>
        <v>6.0000000000000002E-5</v>
      </c>
      <c r="L13" s="15">
        <f t="shared" si="3"/>
        <v>0</v>
      </c>
      <c r="M13" s="2">
        <v>10</v>
      </c>
    </row>
    <row r="14" spans="3:13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1"/>
        <v>49</v>
      </c>
      <c r="H14" s="2">
        <f t="shared" si="4"/>
        <v>98</v>
      </c>
      <c r="I14" s="2"/>
      <c r="J14" s="14">
        <f t="shared" si="2"/>
        <v>8.9090909090909094E-5</v>
      </c>
      <c r="K14" s="14">
        <f t="shared" si="0"/>
        <v>8.9090909090909094E-5</v>
      </c>
      <c r="L14" s="15">
        <f t="shared" si="3"/>
        <v>0</v>
      </c>
      <c r="M14" s="2">
        <v>12</v>
      </c>
    </row>
    <row r="15" spans="3:13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1"/>
        <v>55</v>
      </c>
      <c r="H15" s="2">
        <f t="shared" si="4"/>
        <v>110</v>
      </c>
      <c r="I15" s="2" t="s">
        <v>10</v>
      </c>
      <c r="J15" s="14">
        <f t="shared" si="2"/>
        <v>1E-4</v>
      </c>
      <c r="K15" s="14">
        <f t="shared" si="0"/>
        <v>1E-4</v>
      </c>
      <c r="L15" s="15">
        <f t="shared" si="3"/>
        <v>0</v>
      </c>
      <c r="M15" s="2">
        <v>15</v>
      </c>
    </row>
    <row r="16" spans="3:13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1"/>
        <v>57</v>
      </c>
      <c r="H16" s="2">
        <f t="shared" si="4"/>
        <v>114</v>
      </c>
      <c r="I16" s="2"/>
      <c r="J16" s="14">
        <f t="shared" si="2"/>
        <v>1.0363636363636364E-4</v>
      </c>
      <c r="K16" s="14">
        <f t="shared" si="0"/>
        <v>1.0363636363636364E-4</v>
      </c>
      <c r="L16" s="15">
        <f t="shared" si="3"/>
        <v>0</v>
      </c>
      <c r="M16" s="2">
        <v>20</v>
      </c>
    </row>
    <row r="17" spans="3:13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1"/>
        <v>58</v>
      </c>
      <c r="H17" s="2">
        <f t="shared" si="4"/>
        <v>116</v>
      </c>
      <c r="I17" s="2"/>
      <c r="J17" s="14">
        <f t="shared" si="2"/>
        <v>1.0545454545454546E-4</v>
      </c>
      <c r="K17" s="14">
        <f t="shared" si="0"/>
        <v>1.0545454545454546E-4</v>
      </c>
      <c r="L17" s="15">
        <f t="shared" si="3"/>
        <v>0</v>
      </c>
      <c r="M17" s="2">
        <v>20</v>
      </c>
    </row>
    <row r="18" spans="3:13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1"/>
        <v>55</v>
      </c>
      <c r="H18" s="2">
        <f t="shared" si="4"/>
        <v>110</v>
      </c>
      <c r="I18" s="2"/>
      <c r="J18" s="14">
        <f t="shared" si="2"/>
        <v>1.1090909090909092E-4</v>
      </c>
      <c r="K18" s="14">
        <f t="shared" si="2"/>
        <v>1.0909090909090909E-5</v>
      </c>
      <c r="L18" s="15">
        <f t="shared" si="3"/>
        <v>0</v>
      </c>
      <c r="M18" s="2">
        <v>21</v>
      </c>
    </row>
    <row r="19" spans="3:13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1"/>
        <v>55</v>
      </c>
      <c r="H19" s="2">
        <f t="shared" si="4"/>
        <v>110</v>
      </c>
      <c r="I19" s="2"/>
      <c r="J19" s="14">
        <f t="shared" si="2"/>
        <v>1.1090909090909092E-4</v>
      </c>
      <c r="K19" s="14">
        <f t="shared" ref="K19:K25" si="5">G19/550000</f>
        <v>1E-4</v>
      </c>
      <c r="L19" s="15">
        <f t="shared" si="3"/>
        <v>0</v>
      </c>
      <c r="M19" s="2">
        <v>21</v>
      </c>
    </row>
    <row r="20" spans="3:13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1"/>
        <v>64</v>
      </c>
      <c r="H20" s="2">
        <f t="shared" si="4"/>
        <v>128</v>
      </c>
      <c r="I20" s="2"/>
      <c r="J20" s="14">
        <f t="shared" si="2"/>
        <v>1.2727272727272728E-4</v>
      </c>
      <c r="K20" s="14">
        <f t="shared" si="5"/>
        <v>1.1636363636363636E-4</v>
      </c>
      <c r="L20" s="15">
        <f t="shared" si="3"/>
        <v>0</v>
      </c>
      <c r="M20" s="2">
        <v>25</v>
      </c>
    </row>
    <row r="21" spans="3:13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1"/>
        <v>58</v>
      </c>
      <c r="H21" s="2">
        <f t="shared" si="4"/>
        <v>116</v>
      </c>
      <c r="I21" s="2"/>
      <c r="J21" s="14">
        <f t="shared" si="2"/>
        <v>1.5454545454545454E-4</v>
      </c>
      <c r="K21" s="14">
        <f t="shared" si="5"/>
        <v>1.0545454545454546E-4</v>
      </c>
      <c r="L21" s="15">
        <f t="shared" si="3"/>
        <v>0</v>
      </c>
      <c r="M21" s="2">
        <v>34</v>
      </c>
    </row>
    <row r="22" spans="3:13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1"/>
        <v>72</v>
      </c>
      <c r="H22" s="2">
        <f t="shared" si="4"/>
        <v>144</v>
      </c>
      <c r="I22" s="2"/>
      <c r="J22" s="14">
        <f t="shared" si="2"/>
        <v>1.8181818181818181E-4</v>
      </c>
      <c r="K22" s="14">
        <f t="shared" si="5"/>
        <v>1.309090909090909E-4</v>
      </c>
      <c r="L22" s="15">
        <f t="shared" si="3"/>
        <v>0</v>
      </c>
      <c r="M22" s="2">
        <v>40</v>
      </c>
    </row>
    <row r="23" spans="3:13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1"/>
        <v>127</v>
      </c>
      <c r="H23" s="2">
        <f t="shared" si="4"/>
        <v>254</v>
      </c>
      <c r="I23" s="2"/>
      <c r="J23" s="14">
        <f t="shared" si="2"/>
        <v>2.818181818181818E-4</v>
      </c>
      <c r="K23" s="14">
        <f t="shared" si="5"/>
        <v>2.3090909090909092E-4</v>
      </c>
      <c r="L23" s="15">
        <f t="shared" si="3"/>
        <v>0</v>
      </c>
      <c r="M23" s="2">
        <v>75</v>
      </c>
    </row>
    <row r="24" spans="3:13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1"/>
        <v>136</v>
      </c>
      <c r="H24" s="2">
        <f t="shared" si="4"/>
        <v>272</v>
      </c>
      <c r="I24" s="2"/>
      <c r="J24" s="14">
        <f t="shared" si="2"/>
        <v>3.0727272727272727E-4</v>
      </c>
      <c r="K24" s="14">
        <f t="shared" si="5"/>
        <v>2.4727272727272727E-4</v>
      </c>
      <c r="L24" s="15">
        <f t="shared" si="3"/>
        <v>0</v>
      </c>
      <c r="M24" s="2">
        <v>85</v>
      </c>
    </row>
    <row r="25" spans="3:13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1"/>
        <v>178</v>
      </c>
      <c r="H25" s="2">
        <f t="shared" si="4"/>
        <v>356</v>
      </c>
      <c r="I25" s="2"/>
      <c r="J25" s="14">
        <f t="shared" si="2"/>
        <v>3.8363636363636361E-4</v>
      </c>
      <c r="K25" s="14">
        <f t="shared" si="5"/>
        <v>3.2363636363636362E-4</v>
      </c>
      <c r="L25" s="15">
        <f t="shared" si="3"/>
        <v>3.6363636363636362E-6</v>
      </c>
      <c r="M25" s="2">
        <v>100</v>
      </c>
    </row>
    <row r="26" spans="3:13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3" t="s">
        <v>13</v>
      </c>
      <c r="I26" s="3"/>
      <c r="J26" s="14">
        <f t="shared" si="2"/>
        <v>4.9636363636363636E-4</v>
      </c>
      <c r="K26" s="3" t="s">
        <v>13</v>
      </c>
      <c r="L26" s="15">
        <f t="shared" si="3"/>
        <v>7.2727272727272723E-6</v>
      </c>
      <c r="M26" s="2">
        <v>130</v>
      </c>
    </row>
    <row r="27" spans="3:13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3" t="s">
        <v>13</v>
      </c>
      <c r="I27" s="3"/>
      <c r="J27" s="14">
        <f t="shared" si="2"/>
        <v>6.0727272727272724E-4</v>
      </c>
      <c r="K27" s="3" t="s">
        <v>13</v>
      </c>
      <c r="L27" s="15">
        <f t="shared" si="3"/>
        <v>7.2727272727272723E-6</v>
      </c>
      <c r="M27" s="2">
        <v>161</v>
      </c>
    </row>
    <row r="28" spans="3:13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3" t="s">
        <v>13</v>
      </c>
      <c r="I28" s="3"/>
      <c r="J28" s="14">
        <f t="shared" si="2"/>
        <v>7.3636363636363634E-4</v>
      </c>
      <c r="K28" s="3" t="s">
        <v>13</v>
      </c>
      <c r="L28" s="15">
        <f t="shared" si="3"/>
        <v>9.090909090909091E-6</v>
      </c>
      <c r="M28" s="2">
        <v>192</v>
      </c>
    </row>
    <row r="29" spans="3:13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3" t="s">
        <v>13</v>
      </c>
      <c r="I29" s="3"/>
      <c r="J29" s="14">
        <f t="shared" si="2"/>
        <v>8.0545454545454551E-4</v>
      </c>
      <c r="K29" s="3" t="s">
        <v>13</v>
      </c>
      <c r="L29" s="15">
        <f t="shared" si="3"/>
        <v>9.090909090909091E-6</v>
      </c>
      <c r="M29" s="2">
        <v>209</v>
      </c>
    </row>
    <row r="30" spans="3:13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3" t="s">
        <v>13</v>
      </c>
      <c r="I30" s="3"/>
      <c r="J30" s="14">
        <f t="shared" si="2"/>
        <v>9.3818181818181815E-4</v>
      </c>
      <c r="K30" s="3" t="s">
        <v>13</v>
      </c>
      <c r="L30" s="15">
        <f t="shared" si="3"/>
        <v>9.090909090909091E-6</v>
      </c>
      <c r="M30" s="2">
        <v>246</v>
      </c>
    </row>
    <row r="31" spans="3:13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3" t="s">
        <v>13</v>
      </c>
      <c r="I31" s="3"/>
      <c r="J31" s="14">
        <f t="shared" si="2"/>
        <v>9.6363636363636367E-4</v>
      </c>
      <c r="K31" s="3" t="s">
        <v>13</v>
      </c>
      <c r="L31" s="15">
        <f t="shared" si="3"/>
        <v>1.0909090909090909E-5</v>
      </c>
      <c r="M31" s="2">
        <v>249</v>
      </c>
    </row>
    <row r="32" spans="3:13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3" t="s">
        <v>13</v>
      </c>
      <c r="I32" s="3"/>
      <c r="J32" s="14">
        <f t="shared" si="2"/>
        <v>9.8181818181818179E-4</v>
      </c>
      <c r="K32" s="3" t="s">
        <v>13</v>
      </c>
      <c r="L32" s="15">
        <f t="shared" si="3"/>
        <v>1.2727272727272727E-5</v>
      </c>
      <c r="M32" s="2">
        <v>261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3" t="s">
        <v>13</v>
      </c>
      <c r="I33" s="3"/>
      <c r="J33" s="14">
        <f t="shared" si="2"/>
        <v>1.1236363636363635E-3</v>
      </c>
      <c r="K33" s="3" t="s">
        <v>13</v>
      </c>
      <c r="L33" s="15">
        <f t="shared" si="3"/>
        <v>1.4545454545454545E-5</v>
      </c>
      <c r="M33" s="2">
        <v>315</v>
      </c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3" t="s">
        <v>13</v>
      </c>
      <c r="I34" s="3"/>
      <c r="J34" s="14">
        <f t="shared" si="2"/>
        <v>1.2618181818181819E-3</v>
      </c>
      <c r="K34" s="3" t="s">
        <v>13</v>
      </c>
      <c r="L34" s="15">
        <f t="shared" si="3"/>
        <v>1.6363636363636363E-5</v>
      </c>
      <c r="M34" s="2">
        <v>354</v>
      </c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3" t="s">
        <v>13</v>
      </c>
      <c r="I35" s="3"/>
      <c r="J35" s="14">
        <f t="shared" si="2"/>
        <v>1.3563636363636365E-3</v>
      </c>
      <c r="K35" s="3" t="s">
        <v>13</v>
      </c>
      <c r="L35" s="15">
        <f t="shared" si="3"/>
        <v>2.5454545454545454E-5</v>
      </c>
      <c r="M35" s="2">
        <v>376</v>
      </c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3" t="s">
        <v>13</v>
      </c>
      <c r="I36" s="3"/>
      <c r="J36" s="14">
        <f t="shared" si="2"/>
        <v>1.430909090909091E-3</v>
      </c>
      <c r="K36" s="3" t="s">
        <v>13</v>
      </c>
      <c r="L36" s="15">
        <f t="shared" si="3"/>
        <v>2.5454545454545454E-5</v>
      </c>
      <c r="M36" s="2">
        <v>399</v>
      </c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3" t="s">
        <v>13</v>
      </c>
      <c r="I37" s="3"/>
      <c r="J37" s="14">
        <f t="shared" si="2"/>
        <v>1.4981818181818182E-3</v>
      </c>
      <c r="K37" s="3" t="s">
        <v>13</v>
      </c>
      <c r="L37" s="15">
        <f t="shared" si="3"/>
        <v>2.5454545454545454E-5</v>
      </c>
      <c r="M37" s="2">
        <v>407</v>
      </c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3" t="s">
        <v>13</v>
      </c>
      <c r="I38" s="3"/>
      <c r="J38" s="14">
        <f t="shared" si="2"/>
        <v>1.5690909090909091E-3</v>
      </c>
      <c r="K38" s="3" t="s">
        <v>13</v>
      </c>
      <c r="L38" s="15">
        <f t="shared" si="3"/>
        <v>2.5454545454545454E-5</v>
      </c>
      <c r="M38" s="2">
        <v>429</v>
      </c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1"/>
        <v>600</v>
      </c>
      <c r="H39" s="2">
        <f t="shared" si="4"/>
        <v>1200</v>
      </c>
      <c r="I39" s="2"/>
      <c r="J39" s="14">
        <f t="shared" si="2"/>
        <v>1.6763636363636364E-3</v>
      </c>
      <c r="K39" s="14">
        <f t="shared" ref="K39:K55" si="6">G39/550000</f>
        <v>1.090909090909091E-3</v>
      </c>
      <c r="L39" s="15">
        <f t="shared" si="3"/>
        <v>2.7272727272727273E-5</v>
      </c>
      <c r="M39" s="2">
        <v>463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1"/>
        <v>616</v>
      </c>
      <c r="H40" s="2">
        <f t="shared" si="4"/>
        <v>1232</v>
      </c>
      <c r="I40" s="2"/>
      <c r="J40" s="14">
        <f t="shared" si="2"/>
        <v>1.7818181818181817E-3</v>
      </c>
      <c r="K40" s="14">
        <f t="shared" si="6"/>
        <v>1.1199999999999999E-3</v>
      </c>
      <c r="L40" s="15">
        <f t="shared" si="3"/>
        <v>2.9090909090909089E-5</v>
      </c>
      <c r="M40" s="2">
        <v>495</v>
      </c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1"/>
        <v>646</v>
      </c>
      <c r="H41" s="2">
        <f t="shared" si="4"/>
        <v>1292</v>
      </c>
      <c r="I41" s="2"/>
      <c r="J41" s="14">
        <f t="shared" si="2"/>
        <v>1.9654545454545454E-3</v>
      </c>
      <c r="K41" s="14">
        <f t="shared" si="6"/>
        <v>1.1745454545454546E-3</v>
      </c>
      <c r="L41" s="15">
        <f t="shared" si="3"/>
        <v>3.818181818181818E-5</v>
      </c>
      <c r="M41" s="2">
        <v>555</v>
      </c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1"/>
        <v>661</v>
      </c>
      <c r="H42" s="2">
        <f t="shared" si="4"/>
        <v>1322</v>
      </c>
      <c r="I42" s="2"/>
      <c r="J42" s="14">
        <f t="shared" si="2"/>
        <v>2.0999999999999999E-3</v>
      </c>
      <c r="K42" s="14">
        <f t="shared" si="6"/>
        <v>1.2018181818181817E-3</v>
      </c>
      <c r="L42" s="15">
        <f t="shared" si="3"/>
        <v>4.9090909090909091E-5</v>
      </c>
      <c r="M42" s="2">
        <v>602</v>
      </c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1"/>
        <v>653</v>
      </c>
      <c r="H43" s="2">
        <f t="shared" si="4"/>
        <v>1306</v>
      </c>
      <c r="I43" s="2"/>
      <c r="J43" s="14">
        <f t="shared" si="2"/>
        <v>2.2054545454545456E-3</v>
      </c>
      <c r="K43" s="14">
        <f t="shared" si="6"/>
        <v>1.1872727272727274E-3</v>
      </c>
      <c r="L43" s="15">
        <f t="shared" si="3"/>
        <v>4.9090909090909091E-5</v>
      </c>
      <c r="M43" s="2">
        <v>633</v>
      </c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1"/>
        <v>681</v>
      </c>
      <c r="H44" s="2">
        <f t="shared" si="4"/>
        <v>1362</v>
      </c>
      <c r="I44" s="2"/>
      <c r="J44" s="14">
        <f t="shared" si="2"/>
        <v>2.289090909090909E-3</v>
      </c>
      <c r="K44" s="14">
        <f t="shared" si="6"/>
        <v>1.2381818181818182E-3</v>
      </c>
      <c r="L44" s="15">
        <f t="shared" si="3"/>
        <v>4.9090909090909091E-5</v>
      </c>
      <c r="M44" s="2">
        <v>651</v>
      </c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1"/>
        <v>677</v>
      </c>
      <c r="H45" s="2">
        <f t="shared" si="4"/>
        <v>1354</v>
      </c>
      <c r="I45" s="2"/>
      <c r="J45" s="14">
        <f t="shared" si="2"/>
        <v>2.3127272727272727E-3</v>
      </c>
      <c r="K45" s="14">
        <f t="shared" si="6"/>
        <v>1.2309090909090909E-3</v>
      </c>
      <c r="L45" s="15">
        <f t="shared" si="3"/>
        <v>6.3636363636363641E-5</v>
      </c>
      <c r="M45" s="2">
        <v>658</v>
      </c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1"/>
        <v>633</v>
      </c>
      <c r="H46" s="2">
        <f t="shared" si="4"/>
        <v>1266</v>
      </c>
      <c r="I46" s="2"/>
      <c r="J46" s="14">
        <f t="shared" si="2"/>
        <v>2.3545454545454546E-3</v>
      </c>
      <c r="K46" s="14">
        <f t="shared" si="6"/>
        <v>1.1509090909090909E-3</v>
      </c>
      <c r="L46" s="15">
        <f t="shared" si="3"/>
        <v>6.3636363636363641E-5</v>
      </c>
      <c r="M46" s="2">
        <v>674</v>
      </c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1"/>
        <v>700</v>
      </c>
      <c r="H47" s="2">
        <f t="shared" si="4"/>
        <v>1400</v>
      </c>
      <c r="I47" s="2"/>
      <c r="J47" s="14">
        <f t="shared" si="2"/>
        <v>2.5436363636363638E-3</v>
      </c>
      <c r="K47" s="14">
        <f t="shared" si="6"/>
        <v>1.2727272727272728E-3</v>
      </c>
      <c r="L47" s="15">
        <f t="shared" si="3"/>
        <v>6.545454545454545E-5</v>
      </c>
      <c r="M47" s="2">
        <v>706</v>
      </c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1"/>
        <v>671</v>
      </c>
      <c r="H48" s="2">
        <f t="shared" si="4"/>
        <v>1342</v>
      </c>
      <c r="I48" s="2"/>
      <c r="J48" s="14">
        <f t="shared" si="2"/>
        <v>2.5927272727272726E-3</v>
      </c>
      <c r="K48" s="14">
        <f t="shared" si="6"/>
        <v>1.2199999999999999E-3</v>
      </c>
      <c r="L48" s="15">
        <f t="shared" si="3"/>
        <v>7.4545454545454551E-5</v>
      </c>
      <c r="M48" s="2">
        <v>737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1"/>
        <v>639</v>
      </c>
      <c r="H49" s="2">
        <f t="shared" si="4"/>
        <v>1278</v>
      </c>
      <c r="I49" s="2"/>
      <c r="J49" s="14">
        <f t="shared" si="2"/>
        <v>2.6636363636363637E-3</v>
      </c>
      <c r="K49" s="14">
        <f t="shared" si="6"/>
        <v>1.1618181818181818E-3</v>
      </c>
      <c r="L49" s="15">
        <f t="shared" si="3"/>
        <v>8.7272727272727271E-5</v>
      </c>
      <c r="M49" s="2">
        <v>753</v>
      </c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1"/>
        <v>654</v>
      </c>
      <c r="H50" s="2">
        <f t="shared" si="4"/>
        <v>1308</v>
      </c>
      <c r="I50" s="2"/>
      <c r="J50" s="14">
        <f t="shared" si="2"/>
        <v>2.7418181818181816E-3</v>
      </c>
      <c r="K50" s="14">
        <f t="shared" si="6"/>
        <v>1.1890909090909092E-3</v>
      </c>
      <c r="L50" s="15">
        <f t="shared" si="3"/>
        <v>9.0909090909090904E-5</v>
      </c>
      <c r="M50" s="2">
        <v>770</v>
      </c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1"/>
        <v>626</v>
      </c>
      <c r="H51" s="2">
        <f t="shared" si="4"/>
        <v>1252</v>
      </c>
      <c r="I51" s="2"/>
      <c r="J51" s="14">
        <f t="shared" si="2"/>
        <v>2.7854545454545454E-3</v>
      </c>
      <c r="K51" s="14">
        <f t="shared" si="6"/>
        <v>1.1381818181818181E-3</v>
      </c>
      <c r="L51" s="15">
        <f t="shared" si="3"/>
        <v>9.2727272727272727E-5</v>
      </c>
      <c r="M51" s="2">
        <v>777</v>
      </c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1"/>
        <v>625</v>
      </c>
      <c r="H52" s="2">
        <f t="shared" si="4"/>
        <v>1250</v>
      </c>
      <c r="I52" s="2"/>
      <c r="J52" s="14">
        <f t="shared" si="2"/>
        <v>2.8127272727272727E-3</v>
      </c>
      <c r="K52" s="14">
        <f t="shared" si="6"/>
        <v>1.1363636363636363E-3</v>
      </c>
      <c r="L52" s="15">
        <f t="shared" si="3"/>
        <v>9.2727272727272727E-5</v>
      </c>
      <c r="M52" s="2">
        <v>780</v>
      </c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1"/>
        <v>608</v>
      </c>
      <c r="H53" s="2">
        <f t="shared" si="4"/>
        <v>1216</v>
      </c>
      <c r="I53" s="2"/>
      <c r="J53" s="14">
        <f t="shared" si="2"/>
        <v>2.830909090909091E-3</v>
      </c>
      <c r="K53" s="14">
        <f t="shared" si="6"/>
        <v>1.1054545454545455E-3</v>
      </c>
      <c r="L53" s="15">
        <f t="shared" si="3"/>
        <v>9.4545454545454549E-5</v>
      </c>
      <c r="M53" s="2">
        <v>785</v>
      </c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1"/>
        <v>574</v>
      </c>
      <c r="H54" s="2">
        <f t="shared" si="4"/>
        <v>1148</v>
      </c>
      <c r="I54" s="2"/>
      <c r="J54" s="14">
        <f t="shared" si="2"/>
        <v>2.8781818181818184E-3</v>
      </c>
      <c r="K54" s="14">
        <f t="shared" si="6"/>
        <v>1.0436363636363636E-3</v>
      </c>
      <c r="L54" s="15">
        <f t="shared" si="3"/>
        <v>9.8181818181818182E-5</v>
      </c>
      <c r="M54" s="2">
        <v>799</v>
      </c>
    </row>
    <row r="55" spans="3:13" x14ac:dyDescent="0.25">
      <c r="C55" s="5">
        <v>43937</v>
      </c>
      <c r="D55" s="2">
        <f>Tabelle1!D55</f>
        <v>1623</v>
      </c>
      <c r="E55" s="2">
        <f>Tabelle1!E55</f>
        <v>1058</v>
      </c>
      <c r="F55" s="2">
        <f>Tabelle1!F55</f>
        <v>56</v>
      </c>
      <c r="G55" s="2">
        <f t="shared" si="1"/>
        <v>565</v>
      </c>
      <c r="H55" s="2">
        <f t="shared" si="4"/>
        <v>1130</v>
      </c>
      <c r="I55" s="2"/>
      <c r="J55" s="14">
        <f t="shared" si="2"/>
        <v>2.9509090909090908E-3</v>
      </c>
      <c r="K55" s="14">
        <f t="shared" si="6"/>
        <v>1.0272727272727274E-3</v>
      </c>
      <c r="L55" s="15">
        <f t="shared" si="3"/>
        <v>1.0181818181818181E-4</v>
      </c>
      <c r="M55" s="2">
        <f>Tabelle1!K55</f>
        <v>810</v>
      </c>
    </row>
    <row r="56" spans="3:13" x14ac:dyDescent="0.25">
      <c r="C56" s="5">
        <v>43938</v>
      </c>
      <c r="D56" s="2">
        <f>Tabelle1!D56</f>
        <v>1650</v>
      </c>
      <c r="E56" s="2">
        <f>Tabelle1!E56</f>
        <v>1112</v>
      </c>
      <c r="F56" s="2">
        <f>Tabelle1!F56</f>
        <v>59</v>
      </c>
      <c r="G56" s="2">
        <f t="shared" ref="G56:G71" si="7">D56-E56</f>
        <v>538</v>
      </c>
      <c r="H56" s="2">
        <f t="shared" si="4"/>
        <v>1076</v>
      </c>
      <c r="I56" s="2"/>
      <c r="J56" s="14">
        <f t="shared" ref="J56:J71" si="8">D56/550000</f>
        <v>3.0000000000000001E-3</v>
      </c>
      <c r="K56" s="14">
        <f t="shared" ref="K56:K71" si="9">G56/550000</f>
        <v>9.7818181818181815E-4</v>
      </c>
      <c r="L56" s="15">
        <f t="shared" ref="L56:L71" si="10">F56/550000</f>
        <v>1.0727272727272727E-4</v>
      </c>
      <c r="M56" s="2">
        <f>Tabelle1!K56</f>
        <v>823</v>
      </c>
    </row>
    <row r="57" spans="3:13" x14ac:dyDescent="0.25">
      <c r="C57" s="5">
        <v>43939</v>
      </c>
      <c r="D57" s="2">
        <f>Tabelle1!D57</f>
        <v>1669</v>
      </c>
      <c r="E57" s="2">
        <f>Tabelle1!E57</f>
        <v>1159</v>
      </c>
      <c r="F57" s="2">
        <f>Tabelle1!F57</f>
        <v>62</v>
      </c>
      <c r="G57" s="2">
        <f t="shared" si="7"/>
        <v>510</v>
      </c>
      <c r="H57" s="2">
        <f t="shared" si="4"/>
        <v>1020</v>
      </c>
      <c r="I57" s="2"/>
      <c r="J57" s="14">
        <f t="shared" si="8"/>
        <v>3.0345454545454547E-3</v>
      </c>
      <c r="K57" s="14">
        <f t="shared" si="9"/>
        <v>9.2727272727272732E-4</v>
      </c>
      <c r="L57" s="15">
        <f t="shared" si="10"/>
        <v>1.1272727272727272E-4</v>
      </c>
      <c r="M57" s="2">
        <f>Tabelle1!K57</f>
        <v>831</v>
      </c>
    </row>
    <row r="58" spans="3:13" x14ac:dyDescent="0.25">
      <c r="C58" s="5">
        <v>43940</v>
      </c>
      <c r="D58" s="2">
        <f>Tabelle1!D58</f>
        <v>1693</v>
      </c>
      <c r="E58" s="2">
        <f>Tabelle1!E58</f>
        <v>1195</v>
      </c>
      <c r="F58" s="2">
        <f>Tabelle1!F58</f>
        <v>62</v>
      </c>
      <c r="G58" s="2">
        <f t="shared" si="7"/>
        <v>498</v>
      </c>
      <c r="H58" s="2">
        <f t="shared" si="4"/>
        <v>996</v>
      </c>
      <c r="I58" s="2"/>
      <c r="J58" s="14">
        <f t="shared" si="8"/>
        <v>3.078181818181818E-3</v>
      </c>
      <c r="K58" s="14">
        <f t="shared" si="9"/>
        <v>9.0545454545454544E-4</v>
      </c>
      <c r="L58" s="15">
        <f t="shared" si="10"/>
        <v>1.1272727272727272E-4</v>
      </c>
      <c r="M58" s="2">
        <f>Tabelle1!K58</f>
        <v>836</v>
      </c>
    </row>
    <row r="59" spans="3:13" x14ac:dyDescent="0.25">
      <c r="C59" s="5">
        <v>43941</v>
      </c>
      <c r="D59" s="2">
        <f>Tabelle1!D59</f>
        <v>1707</v>
      </c>
      <c r="E59" s="2">
        <f>Tabelle1!E59</f>
        <v>1201</v>
      </c>
      <c r="F59" s="2">
        <f>Tabelle1!F59</f>
        <v>63</v>
      </c>
      <c r="G59" s="2">
        <f t="shared" si="7"/>
        <v>506</v>
      </c>
      <c r="H59" s="2">
        <f t="shared" si="4"/>
        <v>1012</v>
      </c>
      <c r="I59" s="2"/>
      <c r="J59" s="14">
        <f t="shared" si="8"/>
        <v>3.1036363636363635E-3</v>
      </c>
      <c r="K59" s="14">
        <f t="shared" si="9"/>
        <v>9.2000000000000003E-4</v>
      </c>
      <c r="L59" s="15">
        <f t="shared" si="10"/>
        <v>1.1454545454545455E-4</v>
      </c>
      <c r="M59" s="2">
        <f>Tabelle1!K59</f>
        <v>838</v>
      </c>
    </row>
    <row r="60" spans="3:13" x14ac:dyDescent="0.25">
      <c r="C60" s="5">
        <v>43942</v>
      </c>
      <c r="D60" s="2">
        <f>Tabelle1!D60</f>
        <v>0</v>
      </c>
      <c r="E60" s="2">
        <f>Tabelle1!E60</f>
        <v>0</v>
      </c>
      <c r="F60" s="2">
        <f>Tabelle1!F60</f>
        <v>0</v>
      </c>
      <c r="G60" s="2">
        <f t="shared" si="7"/>
        <v>0</v>
      </c>
      <c r="H60" s="2">
        <f t="shared" si="4"/>
        <v>0</v>
      </c>
      <c r="I60" s="2"/>
      <c r="J60" s="14">
        <f t="shared" si="8"/>
        <v>0</v>
      </c>
      <c r="K60" s="14">
        <f t="shared" si="9"/>
        <v>0</v>
      </c>
      <c r="L60" s="15">
        <f t="shared" si="10"/>
        <v>0</v>
      </c>
      <c r="M60" s="2">
        <f>Tabelle1!K60</f>
        <v>0</v>
      </c>
    </row>
    <row r="61" spans="3:13" x14ac:dyDescent="0.25">
      <c r="C61" s="5">
        <v>43943</v>
      </c>
      <c r="D61" s="2">
        <f>Tabelle1!D61</f>
        <v>0</v>
      </c>
      <c r="E61" s="2">
        <f>Tabelle1!E61</f>
        <v>0</v>
      </c>
      <c r="F61" s="2">
        <f>Tabelle1!F61</f>
        <v>0</v>
      </c>
      <c r="G61" s="2">
        <f t="shared" si="7"/>
        <v>0</v>
      </c>
      <c r="H61" s="2">
        <f t="shared" si="4"/>
        <v>0</v>
      </c>
      <c r="I61" s="2"/>
      <c r="J61" s="14">
        <f t="shared" si="8"/>
        <v>0</v>
      </c>
      <c r="K61" s="14">
        <f t="shared" si="9"/>
        <v>0</v>
      </c>
      <c r="L61" s="15">
        <f t="shared" si="10"/>
        <v>0</v>
      </c>
      <c r="M61" s="2">
        <f>Tabelle1!K61</f>
        <v>0</v>
      </c>
    </row>
    <row r="62" spans="3:13" x14ac:dyDescent="0.25">
      <c r="C62" s="5">
        <v>43944</v>
      </c>
      <c r="D62" s="2">
        <f>Tabelle1!D62</f>
        <v>0</v>
      </c>
      <c r="E62" s="2">
        <f>Tabelle1!E62</f>
        <v>0</v>
      </c>
      <c r="F62" s="2">
        <f>Tabelle1!F62</f>
        <v>0</v>
      </c>
      <c r="G62" s="2">
        <f t="shared" si="7"/>
        <v>0</v>
      </c>
      <c r="H62" s="2">
        <f t="shared" si="4"/>
        <v>0</v>
      </c>
      <c r="I62" s="2"/>
      <c r="J62" s="14">
        <f t="shared" si="8"/>
        <v>0</v>
      </c>
      <c r="K62" s="14">
        <f t="shared" si="9"/>
        <v>0</v>
      </c>
      <c r="L62" s="15">
        <f t="shared" si="10"/>
        <v>0</v>
      </c>
      <c r="M62" s="2">
        <f>Tabelle1!K62</f>
        <v>0</v>
      </c>
    </row>
    <row r="63" spans="3:13" x14ac:dyDescent="0.25">
      <c r="C63" s="5">
        <v>43945</v>
      </c>
      <c r="D63" s="2">
        <f>Tabelle1!D63</f>
        <v>0</v>
      </c>
      <c r="E63" s="2">
        <f>Tabelle1!E63</f>
        <v>0</v>
      </c>
      <c r="F63" s="2">
        <f>Tabelle1!F63</f>
        <v>0</v>
      </c>
      <c r="G63" s="2">
        <f t="shared" si="7"/>
        <v>0</v>
      </c>
      <c r="H63" s="2">
        <f t="shared" si="4"/>
        <v>0</v>
      </c>
      <c r="I63" s="2"/>
      <c r="J63" s="14">
        <f t="shared" si="8"/>
        <v>0</v>
      </c>
      <c r="K63" s="14">
        <f t="shared" si="9"/>
        <v>0</v>
      </c>
      <c r="L63" s="15">
        <f t="shared" si="10"/>
        <v>0</v>
      </c>
      <c r="M63" s="2">
        <f>Tabelle1!K63</f>
        <v>0</v>
      </c>
    </row>
    <row r="64" spans="3:13" x14ac:dyDescent="0.25">
      <c r="C64" s="5">
        <v>43946</v>
      </c>
      <c r="D64" s="2">
        <f>Tabelle1!D64</f>
        <v>0</v>
      </c>
      <c r="E64" s="2">
        <v>0</v>
      </c>
      <c r="F64" s="2">
        <f>Tabelle1!F64</f>
        <v>0</v>
      </c>
      <c r="G64" s="2">
        <f t="shared" si="7"/>
        <v>0</v>
      </c>
      <c r="H64" s="2">
        <f t="shared" si="4"/>
        <v>0</v>
      </c>
      <c r="I64" s="2"/>
      <c r="J64" s="14">
        <f t="shared" si="8"/>
        <v>0</v>
      </c>
      <c r="K64" s="14">
        <f t="shared" si="9"/>
        <v>0</v>
      </c>
      <c r="L64" s="15">
        <f t="shared" si="10"/>
        <v>0</v>
      </c>
      <c r="M64" s="2">
        <f>Tabelle1!K64</f>
        <v>0</v>
      </c>
    </row>
    <row r="65" spans="3:14" x14ac:dyDescent="0.25">
      <c r="C65" s="5">
        <v>43947</v>
      </c>
      <c r="D65" s="2">
        <f>Tabelle1!D65</f>
        <v>0</v>
      </c>
      <c r="E65" s="2">
        <f>Tabelle1!E65</f>
        <v>0</v>
      </c>
      <c r="F65" s="2">
        <f>Tabelle1!F65</f>
        <v>0</v>
      </c>
      <c r="G65" s="2">
        <f t="shared" si="7"/>
        <v>0</v>
      </c>
      <c r="H65" s="2">
        <f t="shared" si="4"/>
        <v>0</v>
      </c>
      <c r="I65" s="2"/>
      <c r="J65" s="14">
        <f t="shared" si="8"/>
        <v>0</v>
      </c>
      <c r="K65" s="14">
        <f t="shared" si="9"/>
        <v>0</v>
      </c>
      <c r="L65" s="15">
        <f t="shared" si="10"/>
        <v>0</v>
      </c>
      <c r="M65" s="2">
        <f>Tabelle1!K65</f>
        <v>0</v>
      </c>
    </row>
    <row r="66" spans="3:14" x14ac:dyDescent="0.25">
      <c r="C66" s="5">
        <v>43948</v>
      </c>
      <c r="D66" s="2">
        <f>Tabelle1!D66</f>
        <v>0</v>
      </c>
      <c r="E66" s="2">
        <f>Tabelle1!E66</f>
        <v>0</v>
      </c>
      <c r="F66" s="2">
        <f>Tabelle1!F66</f>
        <v>0</v>
      </c>
      <c r="G66" s="2">
        <f t="shared" si="7"/>
        <v>0</v>
      </c>
      <c r="H66" s="2">
        <f t="shared" si="4"/>
        <v>0</v>
      </c>
      <c r="I66" s="2"/>
      <c r="J66" s="14">
        <f t="shared" si="8"/>
        <v>0</v>
      </c>
      <c r="K66" s="14">
        <f t="shared" si="9"/>
        <v>0</v>
      </c>
      <c r="L66" s="15">
        <f t="shared" si="10"/>
        <v>0</v>
      </c>
      <c r="M66" s="2">
        <f>Tabelle1!K66</f>
        <v>0</v>
      </c>
    </row>
    <row r="67" spans="3:14" x14ac:dyDescent="0.25">
      <c r="C67" s="5">
        <v>43949</v>
      </c>
      <c r="D67" s="2">
        <f>Tabelle1!D67</f>
        <v>0</v>
      </c>
      <c r="E67" s="2">
        <f>Tabelle1!E67</f>
        <v>0</v>
      </c>
      <c r="F67" s="2">
        <f>Tabelle1!F67</f>
        <v>0</v>
      </c>
      <c r="G67" s="2">
        <f t="shared" si="7"/>
        <v>0</v>
      </c>
      <c r="H67" s="2">
        <f t="shared" si="4"/>
        <v>0</v>
      </c>
      <c r="I67" s="2"/>
      <c r="J67" s="14">
        <f t="shared" si="8"/>
        <v>0</v>
      </c>
      <c r="K67" s="14">
        <f t="shared" si="9"/>
        <v>0</v>
      </c>
      <c r="L67" s="15">
        <f t="shared" si="10"/>
        <v>0</v>
      </c>
      <c r="M67" s="2">
        <f>Tabelle1!K67</f>
        <v>0</v>
      </c>
    </row>
    <row r="68" spans="3:14" x14ac:dyDescent="0.25">
      <c r="C68" s="5">
        <v>43950</v>
      </c>
      <c r="D68" s="2">
        <f>Tabelle1!D68</f>
        <v>0</v>
      </c>
      <c r="E68" s="2">
        <f>Tabelle1!E68</f>
        <v>0</v>
      </c>
      <c r="F68" s="2">
        <f>Tabelle1!F68</f>
        <v>0</v>
      </c>
      <c r="G68" s="2">
        <f t="shared" si="7"/>
        <v>0</v>
      </c>
      <c r="H68" s="2">
        <f t="shared" si="4"/>
        <v>0</v>
      </c>
      <c r="I68" s="2"/>
      <c r="J68" s="14">
        <f t="shared" si="8"/>
        <v>0</v>
      </c>
      <c r="K68" s="14">
        <f t="shared" si="9"/>
        <v>0</v>
      </c>
      <c r="L68" s="15">
        <f t="shared" si="10"/>
        <v>0</v>
      </c>
      <c r="M68" s="2">
        <f>Tabelle1!K68</f>
        <v>0</v>
      </c>
    </row>
    <row r="69" spans="3:14" x14ac:dyDescent="0.25">
      <c r="C69" s="5">
        <v>43951</v>
      </c>
      <c r="D69" s="2">
        <f>Tabelle1!D69</f>
        <v>0</v>
      </c>
      <c r="E69" s="2">
        <f>Tabelle1!E69</f>
        <v>0</v>
      </c>
      <c r="F69" s="2">
        <f>Tabelle1!F69</f>
        <v>0</v>
      </c>
      <c r="G69" s="2">
        <f t="shared" si="7"/>
        <v>0</v>
      </c>
      <c r="H69" s="2">
        <f t="shared" si="4"/>
        <v>0</v>
      </c>
      <c r="I69" s="2"/>
      <c r="J69" s="14">
        <f t="shared" si="8"/>
        <v>0</v>
      </c>
      <c r="K69" s="14">
        <f t="shared" si="9"/>
        <v>0</v>
      </c>
      <c r="L69" s="15">
        <f t="shared" si="10"/>
        <v>0</v>
      </c>
      <c r="M69" s="2">
        <f>Tabelle1!K69</f>
        <v>0</v>
      </c>
    </row>
    <row r="70" spans="3:14" x14ac:dyDescent="0.25">
      <c r="C70" s="5">
        <v>43952</v>
      </c>
      <c r="D70" s="2">
        <f>Tabelle1!D70</f>
        <v>0</v>
      </c>
      <c r="E70" s="2">
        <f>Tabelle1!E70</f>
        <v>0</v>
      </c>
      <c r="F70" s="2">
        <f>Tabelle1!F70</f>
        <v>0</v>
      </c>
      <c r="G70" s="2">
        <f t="shared" si="7"/>
        <v>0</v>
      </c>
      <c r="H70" s="2">
        <f t="shared" si="4"/>
        <v>0</v>
      </c>
      <c r="I70" s="2"/>
      <c r="J70" s="14">
        <f t="shared" si="8"/>
        <v>0</v>
      </c>
      <c r="K70" s="14">
        <f t="shared" si="9"/>
        <v>0</v>
      </c>
      <c r="L70" s="15">
        <f t="shared" si="10"/>
        <v>0</v>
      </c>
      <c r="M70" s="2">
        <f>Tabelle1!K70</f>
        <v>0</v>
      </c>
    </row>
    <row r="71" spans="3:14" x14ac:dyDescent="0.25">
      <c r="C71" s="5">
        <v>43953</v>
      </c>
      <c r="D71" s="2">
        <f>Tabelle1!D71</f>
        <v>0</v>
      </c>
      <c r="E71" s="2">
        <f>Tabelle1!E71</f>
        <v>0</v>
      </c>
      <c r="F71" s="2">
        <f>Tabelle1!F71</f>
        <v>0</v>
      </c>
      <c r="G71" s="2">
        <f t="shared" si="7"/>
        <v>0</v>
      </c>
      <c r="H71" s="2">
        <f t="shared" si="4"/>
        <v>0</v>
      </c>
      <c r="I71" s="2"/>
      <c r="J71" s="14">
        <f t="shared" si="8"/>
        <v>0</v>
      </c>
      <c r="K71" s="14">
        <f t="shared" si="9"/>
        <v>0</v>
      </c>
      <c r="L71" s="15">
        <f t="shared" si="10"/>
        <v>0</v>
      </c>
      <c r="M71" s="2">
        <f>Tabelle1!K71</f>
        <v>0</v>
      </c>
    </row>
    <row r="74" spans="3:14" x14ac:dyDescent="0.25">
      <c r="C74" s="6" t="s">
        <v>24</v>
      </c>
      <c r="I74" s="2"/>
      <c r="J74" s="2"/>
      <c r="K74" s="2"/>
      <c r="L74" s="2"/>
      <c r="M74" s="2"/>
      <c r="N74" s="2"/>
    </row>
    <row r="75" spans="3:14" x14ac:dyDescent="0.25">
      <c r="C75" s="6" t="s">
        <v>25</v>
      </c>
      <c r="I75" s="2"/>
      <c r="J75" s="2"/>
      <c r="K75" s="2"/>
      <c r="L75" s="2"/>
      <c r="M75" s="2"/>
      <c r="N75" s="2"/>
    </row>
  </sheetData>
  <sheetProtection sheet="1" objects="1" scenarios="1" selectLockedCells="1" selectUnlockedCells="1"/>
  <hyperlinks>
    <hyperlink ref="G3" r:id="rId1" xr:uid="{52C8066D-C846-4565-B177-636EED25C930}"/>
  </hyperlinks>
  <pageMargins left="0.7" right="0.7" top="0.78740157499999996" bottom="0.78740157499999996" header="0.3" footer="0.3"/>
  <ignoredErrors>
    <ignoredError sqref="K6:K25 K39:K63 K65:K71" formula="1"/>
    <ignoredError sqref="K64" evalError="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2020-04-20T09:54:39Z</cp:lastPrinted>
  <dcterms:created xsi:type="dcterms:W3CDTF">2020-04-07T08:27:57Z</dcterms:created>
  <dcterms:modified xsi:type="dcterms:W3CDTF">2020-04-20T09:54:43Z</dcterms:modified>
</cp:coreProperties>
</file>